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1" sheetId="2" r:id="rId5"/>
    <sheet state="visible" name="Year 2" sheetId="3" r:id="rId6"/>
    <sheet state="visible" name="Year 3" sheetId="4" r:id="rId7"/>
    <sheet state="visible" name="Year 4" sheetId="5" r:id="rId8"/>
    <sheet state="visible" name="Year 5" sheetId="6" r:id="rId9"/>
    <sheet state="visible" name="Year 6" sheetId="7" r:id="rId10"/>
  </sheets>
  <definedNames/>
  <calcPr/>
  <extLst>
    <ext uri="GoogleSheetsCustomDataVersion1">
      <go:sheetsCustomData xmlns:go="http://customooxmlschemas.google.com/" r:id="rId11" roundtripDataSignature="AMtx7miFDUGo+CeRlBVKU/Qd9ba4uclH/g=="/>
    </ext>
  </extLst>
</workbook>
</file>

<file path=xl/sharedStrings.xml><?xml version="1.0" encoding="utf-8"?>
<sst xmlns="http://schemas.openxmlformats.org/spreadsheetml/2006/main" count="583" uniqueCount="357">
  <si>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</si>
  <si>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</si>
  <si>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</si>
  <si>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r>
      <rPr>
        <rFont val="Calibri"/>
        <color theme="1"/>
        <sz val="11.0"/>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</si>
  <si>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</si>
  <si>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</si>
  <si>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t>5. The percentage of lessons children are working at the three different levels will be calculated automatically.</t>
  </si>
  <si>
    <t>Geography
Assessment Year 1</t>
  </si>
  <si>
    <t xml:space="preserve">Assessing Pupils' Understanding and Progress </t>
  </si>
  <si>
    <t>Unit</t>
  </si>
  <si>
    <t xml:space="preserve">Lesson name </t>
  </si>
  <si>
    <t>Lesson No.</t>
  </si>
  <si>
    <t>Working towards/Learning intention (WT)</t>
  </si>
  <si>
    <t>Secure understanding (SU)</t>
  </si>
  <si>
    <t>Greater depth (GD)</t>
  </si>
  <si>
    <t>Child 1</t>
  </si>
  <si>
    <t>Child 2</t>
  </si>
  <si>
    <t>Child 3</t>
  </si>
  <si>
    <t>Child 4</t>
  </si>
  <si>
    <t>Child 5</t>
  </si>
  <si>
    <t>Child 6</t>
  </si>
  <si>
    <t>Child 7</t>
  </si>
  <si>
    <t xml:space="preserve">Child 8 </t>
  </si>
  <si>
    <t xml:space="preserve">Child 9 </t>
  </si>
  <si>
    <t xml:space="preserve">Child 10 </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</si>
  <si>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</si>
  <si>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</si>
  <si>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</si>
  <si>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</si>
  <si>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</si>
  <si>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</si>
  <si>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</si>
  <si>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</si>
  <si>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</si>
  <si>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</si>
  <si>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</si>
  <si>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</si>
  <si>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</si>
  <si>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</si>
  <si>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</si>
  <si>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</si>
  <si>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</si>
  <si>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</si>
  <si>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</si>
  <si>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</si>
  <si>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</si>
  <si>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Percentage of class Working towards (WT) the learning intention in this lesson</t>
  </si>
  <si>
    <t>Percentage of class working at Secure understanding (SU) in this lesson</t>
  </si>
  <si>
    <t>Percentage of class working at Greater depth (GD) in this lesson</t>
  </si>
  <si>
    <t>What is it like here?</t>
  </si>
  <si>
    <t>Where in the world are we?</t>
  </si>
  <si>
    <t>To locate the school on an aerial photograph.</t>
  </si>
  <si>
    <t>Locating three features on an aerial photograph of the school and knowing the name of the country and village, town or city in which they live.</t>
  </si>
  <si>
    <t>Locating more than three features on an aerial photograph of the school and knowing the name of the country and village, town or city in which they live.</t>
  </si>
  <si>
    <t>What can we see here?</t>
  </si>
  <si>
    <t xml:space="preserve">To create an aerial map of the classroom. </t>
  </si>
  <si>
    <t>Making a map of the classroom with four key features and representing the distance and direction of objects in the classroom.</t>
  </si>
  <si>
    <t>Adding more than four features to their map of the classroom using objects and drawings and talking about the distance and direction using directional language.</t>
  </si>
  <si>
    <t>What can we find in our school grounds?</t>
  </si>
  <si>
    <t xml:space="preserve">To locate key features of the playground. </t>
  </si>
  <si>
    <t>Recognising four features in the school grounds using a map.</t>
  </si>
  <si>
    <t>Drawing or writing labels to add two more features to the map.</t>
  </si>
  <si>
    <t>Where are the different places in our school?</t>
  </si>
  <si>
    <t>To draw a simple map.</t>
  </si>
  <si>
    <t xml:space="preserve">Adding three features to a map using simple symbols and using directional language to describe their location. </t>
  </si>
  <si>
    <t>Adding three features to a map using simple symbols and labels and using directional language to describe their location in relation to other features.</t>
  </si>
  <si>
    <t>How do we feel about our playground?</t>
  </si>
  <si>
    <t>To investigate how we feel about our playground.</t>
  </si>
  <si>
    <t>Completing a questionnaire to explain how they feel about three areas of the playground and finding out how others feel by looking at the results of a survey.</t>
  </si>
  <si>
    <t>Completing a questionnaire to explain how they feel about four areas of the playground and finding out how others feel by looking at the results of a survey.</t>
  </si>
  <si>
    <t>Can we make our playground even better?</t>
  </si>
  <si>
    <t xml:space="preserve">To design a playground. </t>
  </si>
  <si>
    <t>Drawing a design to improve three areas of the playground using the results from the survey.</t>
  </si>
  <si>
    <t>Drawing a design with labels to improve three areas of the playground using the results from the survey.</t>
  </si>
  <si>
    <t>What is the weather like in the UK?</t>
  </si>
  <si>
    <t>Where is the UK?</t>
  </si>
  <si>
    <t>To locate the four countries of the UK.</t>
  </si>
  <si>
    <t>Naming and locating the four countries on a map of the UK and identifying the country they live in.</t>
  </si>
  <si>
    <t>Naming and colouring the four countries on a map of the UK; using an atlas to identify and label their own approximate location.</t>
  </si>
  <si>
    <t>What are the four seasons?</t>
  </si>
  <si>
    <t>To identify seasonal changes in the UK.</t>
  </si>
  <si>
    <t>Identifying the four seasons and describing some seasonal changes.</t>
  </si>
  <si>
    <t>Identifying seasonal changes and making comparisons between seasons.</t>
  </si>
  <si>
    <t>What are the compass directions?</t>
  </si>
  <si>
    <t>To identify the four compass directions.</t>
  </si>
  <si>
    <t>Identifying the four compass directions and using them to describe the location of features.</t>
  </si>
  <si>
    <t>Labelling the four compass directions accurately on a compass and using them to write a sentence to describe the location of features.</t>
  </si>
  <si>
    <t>What is the weather like today?</t>
  </si>
  <si>
    <t>To investigate daily weather patterns.</t>
  </si>
  <si>
    <t>Observing daily weather patterns by describing a type of weather in the school grounds and sketching their observations.</t>
  </si>
  <si>
    <t>Describing daily weather patterns by writing labels or sentences using the correct vocabulary.</t>
  </si>
  <si>
    <t>Is the weather the same everywhere in the UK?</t>
  </si>
  <si>
    <t>To identify daily weather patterns in the UK.</t>
  </si>
  <si>
    <t>Beginning to locate the four capital cities of the UK and describing the weather in each location.</t>
  </si>
  <si>
    <t>Locating the four capital cities of the UK and describing the weather in each location using compass directions.</t>
  </si>
  <si>
    <t>How do people prepare for the weather?</t>
  </si>
  <si>
    <t>To understand how the weather changes with each season.</t>
  </si>
  <si>
    <t>Explaining what the weather is like in each season in the UK and suggesting appropriate clothing and activities for each season.</t>
  </si>
  <si>
    <t>Writing sentences or labels explaining what the weather is like in each season in the UK; generating a range of clothing and activity ideas for each season.</t>
  </si>
  <si>
    <t>How is life different in China? Coming soon!</t>
  </si>
  <si>
    <t>Percentage of lessons child is working at GD</t>
  </si>
  <si>
    <t>Percentage of lessons child is working at SU</t>
  </si>
  <si>
    <t>Percentage of lessons child is working towards (WT) Learning intention</t>
  </si>
  <si>
    <t>Geography
Assessment Year 2</t>
  </si>
  <si>
    <t>Would you prefer to live in a hot or cold place?</t>
  </si>
  <si>
    <t>Where are the continents?</t>
  </si>
  <si>
    <t>To name and locate the seven continents.</t>
  </si>
  <si>
    <t>Naming and locating the seven continents on a world map.</t>
  </si>
  <si>
    <t>Naming and locating the seven continents on a world map and identifying the closest.</t>
  </si>
  <si>
    <t>Where are the coldest places on Earth?</t>
  </si>
  <si>
    <t>To locate the North and South Pole.</t>
  </si>
  <si>
    <t>Correctly locating the North and South Poles on a world map.</t>
  </si>
  <si>
    <t>Correctly locating the North and South Poles on a world map and annotating them with some key facts.</t>
  </si>
  <si>
    <t>Where is the equator?</t>
  </si>
  <si>
    <t>To locate the Equator on a world map.</t>
  </si>
  <si>
    <t>Locating the Equator on a world map and two of the countries it runs through, describing some of the features found along the Equator.</t>
  </si>
  <si>
    <t>Locating the Equator on a world map and the continents and countries it runs through, describing some features found along the Equator.</t>
  </si>
  <si>
    <t>What is life like in a hot place?</t>
  </si>
  <si>
    <t>To compare the UK and Kenya.</t>
  </si>
  <si>
    <t>Describing some similarities and differences between the UK and Kenya.</t>
  </si>
  <si>
    <t>Describing some similarities and differences between the UK and Kenya, explaining whether they would prefer to live in the UK or Kenya and why.</t>
  </si>
  <si>
    <t>Do we live in a hot or cold place?</t>
  </si>
  <si>
    <t>To investigate local weather conditions.</t>
  </si>
  <si>
    <t>Investigating the weather and explaining whether they live in a hot or cold place.</t>
  </si>
  <si>
    <t>Investigating the weather, writing about it using key vocabulary and explaining whether they live in a hot or cold place.</t>
  </si>
  <si>
    <t>To identify key features of hot and cold places.</t>
  </si>
  <si>
    <t>Recognising the geographical features of hot and cold places and locating some countries with hot or cold climates on a world map</t>
  </si>
  <si>
    <t>Recognising the features of hot and cold places; locating countries with hot or cold climates on a world map; using climate to justify why they would prefer to live in a particular place</t>
  </si>
  <si>
    <t>What makes our world wonderful?</t>
  </si>
  <si>
    <t>What are some of the UK's amazing features?</t>
  </si>
  <si>
    <t>To identify geographical characteristics of the UK.</t>
  </si>
  <si>
    <t>Identifying and locating characteristics of the UK on a map.</t>
  </si>
  <si>
    <t>Describing characteristics of the UK, including the location, using directional language and the four compass points.</t>
  </si>
  <si>
    <t>Where are some of the world's most amazing places?</t>
  </si>
  <si>
    <t>To locate some of the world’s most amazing places.</t>
  </si>
  <si>
    <t>Identifying human and physical features and locating them on a world map.</t>
  </si>
  <si>
    <t>Describing human and physical features and their location using directional vocabulary.</t>
  </si>
  <si>
    <t>Where are our oceans?</t>
  </si>
  <si>
    <t>To know the names of the five oceans and locate them on a map.</t>
  </si>
  <si>
    <t>Understanding the difference between oceans and seas. Naming and locating the five oceans on a world map.</t>
  </si>
  <si>
    <t>Explaining the difference between oceans and seas; naming and locating the five oceans as well as the largest lake or longest river in each continent.</t>
  </si>
  <si>
    <t>What is amazing about our our local area?</t>
  </si>
  <si>
    <t>To understand how to draw human and physical features on a sketch map.</t>
  </si>
  <si>
    <t>Using an aerial photograph to draw a simple sketch map using symbols for human and physical features.</t>
  </si>
  <si>
    <t>Drawing a sketch map with more than six features and showing scale for example the playground is larger than the shop. Describing the location of human and physical features using compass points.</t>
  </si>
  <si>
    <t>Why are natural habitats special?</t>
  </si>
  <si>
    <t>To investigate local habitats and record findings.</t>
  </si>
  <si>
    <t>Observing physical features found on a walk, collecting data by sketching findings on a map and completing a tally chart.</t>
  </si>
  <si>
    <t>Discussing physical features found in different areas of a walk; collecting and recording data on a map and tally chart and comparing findings with different fieldwork areas.</t>
  </si>
  <si>
    <t>How can we look after natural habitats?</t>
  </si>
  <si>
    <t>To understand how to present findings in a bar chart.</t>
  </si>
  <si>
    <t>Presenting their findings in a bar chart; suggesting ways to look after natural habitats.</t>
  </si>
  <si>
    <t>Presenting their findings in a bar chart; evaluating data and using this to suggest ways to look after natural habitats; describing the importance of looking after natural habitats.</t>
  </si>
  <si>
    <t>What is it like to live by the coast? Coming soon!</t>
  </si>
  <si>
    <t>Geography
Assessment Lower key stage 2</t>
  </si>
  <si>
    <t>Why do people live near volcanoes?</t>
  </si>
  <si>
    <t>How is the Earth constructed?</t>
  </si>
  <si>
    <t>To name and describe the layers of the Earth.</t>
  </si>
  <si>
    <t>Naming all four layers of the Earth in the correct order, stating one fact about each layer and describing what a tectonic plate is.</t>
  </si>
  <si>
    <t>Naming all four layers in the correct order, stating one or more facts about each layer and describing what a tectonic plate is. Children may also explain the relationship between the mantle and tectonic plates (the magma in the mantle moves the tectonic plates above).</t>
  </si>
  <si>
    <t>Where are mountains found?</t>
  </si>
  <si>
    <t>To explain how and where mountains are formed.</t>
  </si>
  <si>
    <t>Explaining one or more ways a mountain can be formed, giving a correct example of a mountain range and the continent it is in, and describing that mountains occur along plate boundaries.</t>
  </si>
  <si>
    <t>Recalling all three ways a mountain can be formed, giving multiple examples of mountain ranges and their corresponding continent and confidently explaining the relationship between mountains and plate boundaries.</t>
  </si>
  <si>
    <t>Why and where do we get volcanoes?</t>
  </si>
  <si>
    <t>To explain why volcanoes happen and where they occur.</t>
  </si>
  <si>
    <t>Correctly labelling the features of a shield and composite volcano and explaining how they form. Naming three ways volcanoes can be classified and describing that volcanoes form where tectonic plates meet.</t>
  </si>
  <si>
    <t>Explaining what each volcano classification means and giving explanations of how volcanoes are formed.</t>
  </si>
  <si>
    <t>What are the effects of a volcanic eruption?</t>
  </si>
  <si>
    <t>To recognise the negative and positive effects of living near a volcano.</t>
  </si>
  <si>
    <t>Explaining a mix of negative and positive effects of living near a volcano and stating whether they would or would not want to live near a volcano.</t>
  </si>
  <si>
    <t xml:space="preserve">Justifying their reasoning behind whether they would choose to live near a volcano or not and recognising that it may be hard to make a choice. </t>
  </si>
  <si>
    <t>What are earthquakes and where do we get them?</t>
  </si>
  <si>
    <t>To explain what earthquakes are and where they occur.</t>
  </si>
  <si>
    <t>Stating that an earthquake is caused when two plate boundaries move and shake the ground. Describing that earthquakes happen along plate boundaries and listing some negative effects an earthquake can have on a community.</t>
  </si>
  <si>
    <t>Stating what and where earthquakes are and comprehensively describing the negative effects an earthquake can have on a community. Demonstrating knowledge and understanding of what can be done to prepare for earthquakes.</t>
  </si>
  <si>
    <t>Where have the rocks around school come from?</t>
  </si>
  <si>
    <t>To observe and record the location of rocks around the school grounds and discuss our findings.</t>
  </si>
  <si>
    <t>Observing, digitally recording and mapping different rocks using a symbol on a map, identifying rock types and their origins based on collected data.</t>
  </si>
  <si>
    <t>Making connections between rock types and what information this gives about the school grounds (e.g. rocks could have been moved here from different environments or hypothesising what environment may have originally been in their locality.)</t>
  </si>
  <si>
    <t>Who lives in Antarctica?</t>
  </si>
  <si>
    <t>What is climate?</t>
  </si>
  <si>
    <t>To understand the position and significance of lines of latitude.</t>
  </si>
  <si>
    <t>Describing what lines of latitude and longitude are and giving an example of a significant line of latitude. Understanding that the Northern and Southern Hemispheres experience seasons at different times from one another. Defining what climate zones are and giving an example.</t>
  </si>
  <si>
    <t>Explaining the purpose behind lines of latitude and longitude and giving the name of more than one significant line of latitude. Beginning to describe why the Northern and Southern Hemispheres have different seasons and explaining how climate zones differ in accordance to their proximity to the Equator.</t>
  </si>
  <si>
    <t>Where is Antarctica?</t>
  </si>
  <si>
    <t>To describe the location and physical features of Antarctica.</t>
  </si>
  <si>
    <t>Understanding Antarctica has a polar climate made up of ice sheets, snow and mountains; describing Antarctica’s location in the far south of the globe.</t>
  </si>
  <si>
    <t>Explaining why Antarctica has a polar climate and using a scale bar to find the approximate length of Antarctica.</t>
  </si>
  <si>
    <t>To describe the human features of Antarctica.</t>
  </si>
  <si>
    <t>Stating that tourism and research are the two main reasons people visit Antarctica; describing equipment researchers might use as well as clothes they wear; listing some of the research carried out in Antarctica.</t>
  </si>
  <si>
    <t>Explaining why researchers do not live in Antarctica permanently; describing the research undertaken; explaining the reasons for the specialist equipment used.</t>
  </si>
  <si>
    <t>Who was Shackleton?</t>
  </si>
  <si>
    <t>To use four-figure grid references to plot Shackleton’s route to Antarctica.</t>
  </si>
  <si>
    <t>Stating the outcome of Shackleton’s expedition; successfully plotting four-figure grid references at the point where the vertical and horizontal line meet; describing a similarity and difference of life in the UK compared to life in Antarctica.</t>
  </si>
  <si>
    <t>Describing the route Shackleton took; explaining why the expedition failed and why Shackleton is famous; adding dates to the route they plot.</t>
  </si>
  <si>
    <t>Can we plan an expedition around school?</t>
  </si>
  <si>
    <t>To plan a simple route on a map using compass points.</t>
  </si>
  <si>
    <t>Confidently using the zoom function on a digital map; beginning to recall the eight points of a compass; recognising and describing features on their school grounds from an aerial map.</t>
  </si>
  <si>
    <t>Describing physical and human features they recognise when zooming in and out of a digital map; confidently listing and using the eight points of the compass.</t>
  </si>
  <si>
    <t>How did our expedition go?</t>
  </si>
  <si>
    <t>To follow instructions involving compass points and map a simple route.</t>
  </si>
  <si>
    <t>Drawing a map of the route taken; identifying and following at least the four compass points; stating one thing that went well on the expedition and one aspect that did not go as hoped.</t>
  </si>
  <si>
    <t>Identifying and following the eight points on a compass; thinking about how and why a compass helped Shackleton navigate out of Antarctica; identifying why their expedition did or did not go well and suggesting improvements to the process.</t>
  </si>
  <si>
    <t>Are all settlements the same? Coming soon!</t>
  </si>
  <si>
    <t>Why are rainforests important to us?</t>
  </si>
  <si>
    <t>Where in the world are tropical rainforests?</t>
  </si>
  <si>
    <t>To describe and give examples of a biome and find the location and some features of the Amazon rainforest.</t>
  </si>
  <si>
    <t>Describing a biome and giving an example. Stating the location and some key features of the Amazon rainforest such as rivers, cities, animals and vegetation.</t>
  </si>
  <si>
    <t>Explaining how biomes relate to the Equator in terms of climate and giving multiple examples. Naming more than one country the Amazon rainforest sprawls across and listing some key features, including the Amazon River and major cities.</t>
  </si>
  <si>
    <t>What is the Amazon rainforest like?</t>
  </si>
  <si>
    <t>To describe the characteristics of each layer of a tropical rainforest.</t>
  </si>
  <si>
    <t>Naming and describing the four layers of tropical rainforests and understanding that trees and plants have adapted to living there, giving an example.</t>
  </si>
  <si>
    <t>Describing more than one characteristic of each layer of tropical rainforest and providing multiple examples of how trees and plants have adapted to living in this biome.</t>
  </si>
  <si>
    <t>Who lives in the rainforest?</t>
  </si>
  <si>
    <t>To understand the lives of indigenous people living in the Amazon rainforest.</t>
  </si>
  <si>
    <t>Defining the word indigenous and giving an example of how indigenous peoples use the Amazon’s resources. Naming one way the Amazon is changing.</t>
  </si>
  <si>
    <t>Giving multiple examples of how indigenous peoples use the Amazon’s resources and making links between changes to the Amazon and the impact this may have on indigenous communities.</t>
  </si>
  <si>
    <t>How are rainforests changing?</t>
  </si>
  <si>
    <t>To describe why tropical rainforests are important and understand the threats to the Amazon.</t>
  </si>
  <si>
    <t>Articulating why the Amazon rainforest is important, giving an example of how humans are negatively impacting the Amazon and offering one action that can be taken to help.</t>
  </si>
  <si>
    <t>Articulating and identifying how deforestation is a global problem, using key vocabulary and giving multiple examples of how to support the rainforest and why these actions would make a difference.</t>
  </si>
  <si>
    <t>How is our local woodland used?: Data collection</t>
  </si>
  <si>
    <t>To safely collect data on how local woodland is used through a variety of methods.</t>
  </si>
  <si>
    <t>Keeping safe and sensibly avoiding risks, using a variety of data collection methods including completing a questionnaire and mapping the route they take, with support.</t>
  </si>
  <si>
    <t>Independently reading the map, locating and mapping their route, and identifying potential limitations with specific data collection methods.</t>
  </si>
  <si>
    <t>How is our local woodland used?: Findings</t>
  </si>
  <si>
    <t>To analyse and present findings on how local woodland is used.</t>
  </si>
  <si>
    <t>Summarising how the local woodland is used in terms of activities undertaken, frequency and time of visits. Suggesting changes to improve the area.</t>
  </si>
  <si>
    <t>Using evidence to clearly and thoroughly summarise how the local woodland is used, stating potential limitations of data collection methods. Comparing the use of the forest in the UK and the Amazon.</t>
  </si>
  <si>
    <t>Where does our food come from?</t>
  </si>
  <si>
    <t>How can our food choices impact the environment?</t>
  </si>
  <si>
    <t>To explain the impact of food choices on the environment.</t>
  </si>
  <si>
    <t>Identifying that different foods grow in different biomes and stating why; explaining which food has the most significant negative impact on the environment and suggesting why; noting one change people can make to combat this.</t>
  </si>
  <si>
    <t>Giving examples of which foods grow in each biome; explaining how food choices impact climate change and how a change in diet can make a difference.</t>
  </si>
  <si>
    <t>What does it mean to trade fairly?</t>
  </si>
  <si>
    <t>To understand the importance of trading responsibly.</t>
  </si>
  <si>
    <t>Describing the intentions of trading responsibly and stating one way it can help farmers; understanding importing food can be both helpful and harmful.</t>
  </si>
  <si>
    <t>Explaining the impact trading responsibly can have on communities and listing some of the advantages and disadvantages of importing food.</t>
  </si>
  <si>
    <t>How do we get our chocolate?</t>
  </si>
  <si>
    <t>To describe the journey of a cocoa bean.</t>
  </si>
  <si>
    <t>Stating one positive and one negative of importing products. Can describe the journey of a cocoa bean and one process it has to go through.</t>
  </si>
  <si>
    <t>Explaining how the process from cocoa bean to chocolate bar accumulates food miles; recognising how working with an organisation that advocates trading responsibly supports farmers and their communities.</t>
  </si>
  <si>
    <t>To map and calculate the distance food has travelled.</t>
  </si>
  <si>
    <t>Locating countries on a blank world map using an atlas. Using a scale bar correctly to measure approximate distances.</t>
  </si>
  <si>
    <t>Finding capital cities and continents of countries on their map using an atlas. Suggesting why particular food travels by different modes of transport and why some continents produce more of the UK’s imported food than others.</t>
  </si>
  <si>
    <t>Are our school dinners locally sourced?</t>
  </si>
  <si>
    <t>To design and use data collection methods to find where our food comes from.</t>
  </si>
  <si>
    <t>Collecting data through an interview process and analysing the responses to help answer the enquiry question. Designing a questionnaire to collect relevant information about food at home.</t>
  </si>
  <si>
    <t>Describing closed and open questions and the benefits of both. Discussing the data collecting methods best suited for qualitative data collection.</t>
  </si>
  <si>
    <t>Is it better to buy local or imported food?</t>
  </si>
  <si>
    <t>To write an informative, balanced argument about where our food comes from.</t>
  </si>
  <si>
    <t>Discussing any trends in data collected, acknowledging that where food is sourced is a complex matter and stating examples of both advantages and disadvantages.</t>
  </si>
  <si>
    <t>Discussing limitations people may have when deciding where to purchase food.</t>
  </si>
  <si>
    <t>What are rivers and how are they formed? Coming soon!</t>
  </si>
  <si>
    <t>Geography
Assessment Upper key stage 2</t>
  </si>
  <si>
    <t>What is life like in the Alps?</t>
  </si>
  <si>
    <t>Where are the Alps?</t>
  </si>
  <si>
    <t>To locate the Alps on a map.</t>
  </si>
  <si>
    <t>Locating the Alps on a world map and identifying and labelling the eight countries they spread through.</t>
  </si>
  <si>
    <t>Locating the Alps on a world map, identifying and labelling the eight countries they spread through and the nearest seas.</t>
  </si>
  <si>
    <t>What is it like in the Alps?</t>
  </si>
  <si>
    <t>To locate the key physical and human characteristics of the Alps.</t>
  </si>
  <si>
    <t>Locating three physical and three human characteristics in the Alps.</t>
  </si>
  <si>
    <t>Locating and describing the key physical and human characteristics in the Alps.</t>
  </si>
  <si>
    <t>Why do people visit the Alps?</t>
  </si>
  <si>
    <t>To describe the physical and human features of an Alpine region.</t>
  </si>
  <si>
    <t>Researching and describing the physical and human features of Innsbruck.</t>
  </si>
  <si>
    <t>Describing the physical and human features of Innsbruck, using their research to devise their own questions.</t>
  </si>
  <si>
    <t>What is there to do in the local area?</t>
  </si>
  <si>
    <t>To investigate what there is to do in the local area using data collection.</t>
  </si>
  <si>
    <t>Using a variety of data collection methods including completing a questionnaire, mapping the route they take and deciding whether to sketch or take photographs to collect data.</t>
  </si>
  <si>
    <t>Independently reading the map, locating and mapping the route and identifying potential limitations with the data collection.</t>
  </si>
  <si>
    <t>How are the Alps different from our local area?</t>
  </si>
  <si>
    <t>To understand similarities and differences between the local area and an Alpine area.</t>
  </si>
  <si>
    <t>Describing the similarities and differences of the human and physical geography of the local area and Innsbruck.</t>
  </si>
  <si>
    <t>Describing the similarities and differences of the human and physical geography of the local area and Innsbruck using the correct geographical vocabulary.</t>
  </si>
  <si>
    <t>To understand the human and physical geography of the Alps.</t>
  </si>
  <si>
    <t>Describing at least four of the key aspects of the Alps’ human and physical geography to answer the enquiry question, ‘What is life like in the Alps?’</t>
  </si>
  <si>
    <t>Describing the key aspects of the Alps’ human and physical geography to answer the enquiry question; including some information about the impact of climate change.</t>
  </si>
  <si>
    <t>Why do oceans matter?</t>
  </si>
  <si>
    <t>How are oceans important?</t>
  </si>
  <si>
    <t>To explain the importance of our oceans.</t>
  </si>
  <si>
    <t>Describing the water cycle; how the ocean is used for human activity, including mapping trading routes, and how it helps to regulate the Earth’s climate and temperature.</t>
  </si>
  <si>
    <t>Understanding how oceans influence global climate and the impacts this has on humans, giving examples, such as increased risk of flooding due to rising sea levels from melting glaciers. Realising how fundamental the ocean is for trading routes.</t>
  </si>
  <si>
    <t>What is the Great Barrier Reef?</t>
  </si>
  <si>
    <t>To locate and describe the significance of the Great Barrier Reef.</t>
  </si>
  <si>
    <t>Identifying the Great Barrier Reef as part of Australia and describing its benefits to homing sea creatures and acting as a barrier to natural disasters.</t>
  </si>
  <si>
    <t>Realising that human impact is causing temperatures to rise in the ocean and therefore killing the coral reef and beginning to consider the impact this may have on our lives such as lack of fish or increased harm from natural disasters.</t>
  </si>
  <si>
    <t>Why are our oceans suffering?</t>
  </si>
  <si>
    <t>To explain the impact humans have on coral reefs and oceans.</t>
  </si>
  <si>
    <t>Describing what can be seen on maps showing data on reefs and oceans. Describing ways in which humans are impacting the oceans and the consequences this will have.</t>
  </si>
  <si>
    <t>Explicitly explaining key concepts and using key vocabulary around oceans, human impact and climate change, including coral bleaching, plastic pollution, overfishing and how global warming has an impact.</t>
  </si>
  <si>
    <t>What can we do to help our oceans?</t>
  </si>
  <si>
    <t>To understand ways to keep our oceans healthy and begin planning a fieldwork enquiry.</t>
  </si>
  <si>
    <t>Describing actions that can be taken to help support healthy oceans. Discussing which data collection method would be best for marine fieldwork and why. Identifying potential risks during fieldwork.</t>
  </si>
  <si>
    <t>Describing which element of the oceans our actions will impact (beach environments, water quality or marine species). Establishing whether they will be collecting qualitative or quantitative data. Identifying potential risks during fieldwork and how to manage them.</t>
  </si>
  <si>
    <t>How littered is our marine environment?: Data collection</t>
  </si>
  <si>
    <t>To collect data on the types of litter polluting a marine environment.</t>
  </si>
  <si>
    <t>Collecting data using a tally chart, photographs and plotting locations on a sketch map. Safely navigating the fieldwork environment, avoiding potential risks.</t>
  </si>
  <si>
    <t xml:space="preserve">Recording a comprehensive amount of data using all three data collection methods and considering the limitations of the data collection. Safely navigating the fieldwork environment, assessing and avoiding potential risks.
</t>
  </si>
  <si>
    <t>How littered is our marine environment?: Findings</t>
  </si>
  <si>
    <t>To present, analyse and evaluate data collected.</t>
  </si>
  <si>
    <t>Using a tally chart and pie chart to state which was the most commonly found type of litter; plotting three locations on a digital map and making suggestions to improve a marine environment.</t>
  </si>
  <si>
    <t>Presenting and analysing data using a digital map and pie chart; discussing the limitations they faced and the difficulties they may encounter with implementing their suggestions for improvement.</t>
  </si>
  <si>
    <t>Would you like to live in the desert? Coming soon!</t>
  </si>
  <si>
    <t>Why does population change?</t>
  </si>
  <si>
    <t>How is the global population changing?</t>
  </si>
  <si>
    <t>To understand the change and distribution of the global population.</t>
  </si>
  <si>
    <t>Listing where the most densely and sparsely populated areas are, describing the increase in global population over time and beginning to describe what might influence the environments people live in.</t>
  </si>
  <si>
    <t>Discussing the most densely and sparsely populated continents, defining these two terms, and explaining why the global population has changed over time.</t>
  </si>
  <si>
    <t>What are birth and death rates?</t>
  </si>
  <si>
    <t>To define birth and death rates and describe why they change.</t>
  </si>
  <si>
    <t>Defining birth and death rates and giving examples of what may influence them.</t>
  </si>
  <si>
    <t>Calculating natural increase for a variety of countries and explaining how these are caused by the relationship between birth and death rates. Justifying influencing factors on both birth and death rates.</t>
  </si>
  <si>
    <t>Why do people migrate?</t>
  </si>
  <si>
    <t>To recognise the push and pull factors influencing migration.</t>
  </si>
  <si>
    <t>Defining migration; discussing push and pull factors; explaining why some people have no choice but to leave their homes.</t>
  </si>
  <si>
    <t>Explaining why people migrate voluntarily and involuntarily; categorising the influencing factors into environmental, economic and social.</t>
  </si>
  <si>
    <t>How is climate change impacting the population?</t>
  </si>
  <si>
    <t>To begin to understand the impact climate change can have on the global population.</t>
  </si>
  <si>
    <t>Describing reasons why climate change happens and explaining the impact this is having on the population. Suggesting an action they can take to fight climate change.</t>
  </si>
  <si>
    <t>Describing how climate change happens and explaining short-term and long-term impacts on the population, using case studies as examples. Explaining actions they can take to fight climate change.</t>
  </si>
  <si>
    <t>How is population impacting our environment?: Data collection</t>
  </si>
  <si>
    <t>To collect data showing how population impacts the amount of traffic and litter in an area.</t>
  </si>
  <si>
    <t>Following the pre-prepared route on their OS map, using a variety of data collection methods, including using a Likert scale and collecting information from a member of the public.</t>
  </si>
  <si>
    <t>Spotting physical and human features on their route from symbols on the OS map and identifying which methods are qualitative and which are quantitative, as well as identifying limitations with data collection.</t>
  </si>
  <si>
    <t>How is population impacting our environment?: Findings</t>
  </si>
  <si>
    <t>To write a report on the fieldwork process, analyse findings and make suggestions to improve a situation.</t>
  </si>
  <si>
    <t>Creating a digital map to plot data, comparing data from the two locations and suggesting an idea to improve the environment.</t>
  </si>
  <si>
    <t>Reviewing the benefits and limitations of the data collection methods and beginning to explain trends in the data.</t>
  </si>
  <si>
    <t>Where does our energy come from?</t>
  </si>
  <si>
    <t>Why is energy important?</t>
  </si>
  <si>
    <t>To know why energy sources are important.</t>
  </si>
  <si>
    <t>Describing the significance of energy and giving examples of sources of energy and their trading routes.</t>
  </si>
  <si>
    <t>Beginning to describe the advantages and disadvantages of certain types of energy and identifying that it is most commonly non-renewable sources that are traded.</t>
  </si>
  <si>
    <t>What is renewable energy?</t>
  </si>
  <si>
    <t>To understand the benefits and drawbacks of different energy sources.</t>
  </si>
  <si>
    <t>Defining renewable and non-renewable energy; discussing the benefits and drawbacks of an energy type and understanding many things that need to be considered when deciding on an energy source.</t>
  </si>
  <si>
    <t>Discussing the benefits and drawbacks of a variety of energy sources and understanding that using more than one source may be more realistic to ensure consistent energy provision.</t>
  </si>
  <si>
    <t>How does the United States generate energy?</t>
  </si>
  <si>
    <t>To understand how a settlement has grown around an energy source.</t>
  </si>
  <si>
    <t>Describing the significance of the Prime Meridian. Identifying human features on a digital map and discussing how transportation links have changed over time.</t>
  </si>
  <si>
    <t>Describing how a city has grown around an energy source, identifying human features on a digital map and recalling how wind energy is being developed in Texas.</t>
  </si>
  <si>
    <t>How does the United Kingdom generate energy?</t>
  </si>
  <si>
    <t>To know how energy sources are distributed in an area.</t>
  </si>
  <si>
    <t>Locating UK cities on a map; using six-figure grid references to identify human and physical features on an OS map and using this to understand how energy sources are distributed in an area.</t>
  </si>
  <si>
    <t>Locating six-figure grid references of human and physical features on an OS map; comparing energy sources in two contrasting places and explaining how land use has changed over time.</t>
  </si>
  <si>
    <t>What is the best way to generate energy?</t>
  </si>
  <si>
    <t>To explain reasons for choosing an energy source.</t>
  </si>
  <si>
    <t>Describing a benefit and a drawback of an energy source. Justifying the location of an energy source by making careful considerations.</t>
  </si>
  <si>
    <t>Explaining benefits and drawbacks of energy sources; researching examples of places that have successfully implemented energy sources and making considerations about the impact on land, environment, wildlife and humans.</t>
  </si>
  <si>
    <t>Where is the best place for a solar panel on the school grounds?</t>
  </si>
  <si>
    <t>To collect and present data on where to position a solar panel on the school grounds.</t>
  </si>
  <si>
    <t>Designing and using interview questions, plotting points on a sketch map and justifying their decision for the location of a solar panel.</t>
  </si>
  <si>
    <t>Justifying their chosen location for a solar panel, including the limitations a school may face when introducing one to the grounds.</t>
  </si>
  <si>
    <t>How could we make our local area more environmentally friendly? Coming soon!</t>
  </si>
</sst>
</file>

<file path=xl/styles.xml><?xml version="1.0" encoding="utf-8"?>
<styleSheet xmlns="http://schemas.openxmlformats.org/spreadsheetml/2006/main" xmlns:x14ac="http://schemas.microsoft.com/office/spreadsheetml/2009/9/ac" xmlns:mc="http://schemas.openxmlformats.org/markup-compatibility/2006">
  <fonts count="16">
    <font>
      <sz val="10.0"/>
      <color rgb="FF000000"/>
      <name val="Arial"/>
      <scheme val="minor"/>
    </font>
    <font>
      <sz val="10.0"/>
      <color rgb="FFFF0000"/>
      <name val="Arial"/>
    </font>
    <font>
      <b/>
      <sz val="14.0"/>
      <color theme="1"/>
      <name val="Calibri"/>
    </font>
    <font>
      <sz val="11.0"/>
      <color theme="1"/>
      <name val="Calibri"/>
    </font>
    <font>
      <sz val="10.0"/>
      <color theme="1"/>
      <name val="Arial"/>
    </font>
    <font>
      <sz val="10.0"/>
      <color rgb="FF000000"/>
      <name val="Arial"/>
    </font>
    <font>
      <b/>
      <sz val="10.0"/>
      <color rgb="FF000000"/>
      <name val="Calibri"/>
    </font>
    <font/>
    <font>
      <sz val="10.0"/>
      <color theme="1"/>
      <name val="Calibri"/>
    </font>
    <font>
      <b/>
      <sz val="10.0"/>
      <color theme="1"/>
      <name val="Calibri"/>
    </font>
    <font>
      <sz val="10.0"/>
      <color rgb="FF000000"/>
      <name val="Calibri"/>
    </font>
    <font>
      <color rgb="FF000000"/>
      <name val="Lato"/>
    </font>
    <font>
      <color theme="1"/>
      <name val="Calibri"/>
    </font>
    <font>
      <sz val="11.0"/>
      <color rgb="FF000000"/>
      <name val="Inconsolata"/>
    </font>
    <font>
      <color rgb="FF000000"/>
      <name val="Calibri"/>
    </font>
    <font>
      <sz val="10.0"/>
      <color rgb="FF222222"/>
      <name val="Calibri"/>
    </font>
  </fonts>
  <fills count="6">
    <fill>
      <patternFill patternType="none"/>
    </fill>
    <fill>
      <patternFill patternType="lightGray"/>
    </fill>
    <fill>
      <patternFill patternType="solid">
        <fgColor rgb="FF0A9FAF"/>
        <bgColor rgb="FF0A9FAF"/>
      </patternFill>
    </fill>
    <fill>
      <patternFill patternType="solid">
        <fgColor rgb="FFB0F3FA"/>
        <bgColor rgb="FFB0F3FA"/>
      </patternFill>
    </fill>
    <fill>
      <patternFill patternType="solid">
        <fgColor rgb="FF6AE9F6"/>
        <bgColor rgb="FF6AE9F6"/>
      </patternFill>
    </fill>
    <fill>
      <patternFill patternType="solid">
        <fgColor rgb="FFFFFFFF"/>
        <bgColor rgb="FFFFFFFF"/>
      </patternFill>
    </fill>
  </fills>
  <borders count="19">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right/>
      <top/>
      <bottom/>
    </border>
    <border>
      <left/>
      <top/>
      <bottom style="thin">
        <color rgb="FF000000"/>
      </bottom>
    </border>
    <border>
      <top/>
      <bottom style="thin">
        <color rgb="FF000000"/>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A9FAF"/>
      </left>
      <right style="thin">
        <color rgb="FF0A9FAF"/>
      </right>
      <top style="thin">
        <color rgb="FF0A9FAF"/>
      </top>
    </border>
    <border>
      <left style="thin">
        <color rgb="FF000000"/>
      </left>
      <right style="thin">
        <color rgb="FF000000"/>
      </right>
      <top style="thin">
        <color rgb="FF000000"/>
      </top>
    </border>
    <border>
      <left style="thin">
        <color rgb="FF000000"/>
      </left>
      <right style="thin">
        <color rgb="FF000000"/>
      </right>
    </border>
    <border>
      <left style="thin">
        <color rgb="FF0A9FAF"/>
      </left>
      <right style="thin">
        <color rgb="FF0A9FAF"/>
      </right>
      <bottom style="thin">
        <color rgb="FF0A9FAF"/>
      </bottom>
    </border>
    <border>
      <left style="thin">
        <color rgb="FF0A9FAF"/>
      </left>
      <right style="thin">
        <color rgb="FF0A9FAF"/>
      </right>
      <top style="thin">
        <color rgb="FF0A9FAF"/>
      </top>
      <bottom style="thin">
        <color rgb="FF0A9FAF"/>
      </bottom>
    </border>
    <border>
      <left style="thin">
        <color rgb="FF0A9FAF"/>
      </left>
      <right style="thin">
        <color rgb="FF0A9FAF"/>
      </right>
      <top style="thin">
        <color rgb="FF0A9FAF"/>
      </top>
      <bottom/>
    </border>
    <border>
      <top style="thin">
        <color rgb="FF0A9FAF"/>
      </top>
    </border>
    <border>
      <bottom style="thin">
        <color rgb="FF0A9FAF"/>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0" fillId="0" fontId="4" numFmtId="0" xfId="0" applyAlignment="1" applyFont="1">
      <alignment vertical="top"/>
    </xf>
    <xf borderId="0" fillId="0" fontId="4" numFmtId="0" xfId="0" applyFont="1"/>
    <xf borderId="0" fillId="0" fontId="5" numFmtId="0" xfId="0" applyFont="1"/>
    <xf borderId="4" fillId="2" fontId="6" numFmtId="0" xfId="0" applyAlignment="1" applyBorder="1" applyFont="1">
      <alignment shrinkToFit="0" vertical="top" wrapText="1"/>
    </xf>
    <xf borderId="5" fillId="2" fontId="6" numFmtId="0" xfId="0" applyAlignment="1" applyBorder="1" applyFont="1">
      <alignment horizontal="center" shrinkToFit="0" vertical="center" wrapText="1"/>
    </xf>
    <xf borderId="6" fillId="0" fontId="7" numFmtId="0" xfId="0" applyBorder="1" applyFont="1"/>
    <xf borderId="4" fillId="2" fontId="8" numFmtId="0" xfId="0" applyAlignment="1" applyBorder="1" applyFont="1">
      <alignment shrinkToFit="0" vertical="center" wrapText="1"/>
    </xf>
    <xf borderId="7" fillId="2" fontId="9" numFmtId="0" xfId="0" applyAlignment="1" applyBorder="1" applyFont="1">
      <alignment horizontal="center" shrinkToFit="0" vertical="center" wrapText="1"/>
    </xf>
    <xf borderId="8" fillId="0" fontId="7" numFmtId="0" xfId="0" applyBorder="1" applyFont="1"/>
    <xf borderId="0" fillId="0" fontId="10" numFmtId="0" xfId="0" applyFont="1"/>
    <xf borderId="9" fillId="4" fontId="6" numFmtId="0" xfId="0" applyAlignment="1" applyBorder="1" applyFill="1" applyFont="1">
      <alignment shrinkToFit="0" vertical="top" wrapText="1"/>
    </xf>
    <xf borderId="9" fillId="4" fontId="9" numFmtId="0" xfId="0" applyAlignment="1" applyBorder="1" applyFont="1">
      <alignment shrinkToFit="0" vertical="top" wrapText="1"/>
    </xf>
    <xf borderId="10" fillId="4" fontId="9" numFmtId="0" xfId="0" applyAlignment="1" applyBorder="1" applyFont="1">
      <alignment shrinkToFit="0" vertical="top" wrapText="1"/>
    </xf>
    <xf borderId="11" fillId="3" fontId="9" numFmtId="0" xfId="0" applyAlignment="1" applyBorder="1" applyFont="1">
      <alignment shrinkToFit="0" vertical="top" wrapText="1"/>
    </xf>
    <xf borderId="12" fillId="3" fontId="6" numFmtId="0" xfId="0" applyAlignment="1" applyBorder="1" applyFont="1">
      <alignment shrinkToFit="0" vertical="top" wrapText="1"/>
    </xf>
    <xf borderId="9" fillId="0" fontId="10" numFmtId="0" xfId="0" applyAlignment="1" applyBorder="1" applyFont="1">
      <alignment shrinkToFit="0" vertical="top" wrapText="1"/>
    </xf>
    <xf borderId="9" fillId="0" fontId="8" numFmtId="0" xfId="0" applyAlignment="1" applyBorder="1" applyFont="1">
      <alignment shrinkToFit="0" vertical="top" wrapText="1"/>
    </xf>
    <xf borderId="9" fillId="0" fontId="10" numFmtId="0" xfId="0" applyBorder="1" applyFont="1"/>
    <xf borderId="9" fillId="5" fontId="10" numFmtId="9" xfId="0" applyAlignment="1" applyBorder="1" applyFill="1" applyFont="1" applyNumberFormat="1">
      <alignment shrinkToFit="0" vertical="top" wrapText="1"/>
    </xf>
    <xf borderId="9" fillId="0" fontId="8" numFmtId="9" xfId="0" applyAlignment="1" applyBorder="1" applyFont="1" applyNumberFormat="1">
      <alignment shrinkToFit="0" vertical="top" wrapText="1"/>
    </xf>
    <xf borderId="13" fillId="0" fontId="7" numFmtId="0" xfId="0" applyBorder="1" applyFont="1"/>
    <xf borderId="3" fillId="0" fontId="7" numFmtId="0" xfId="0" applyBorder="1" applyFont="1"/>
    <xf borderId="12" fillId="4" fontId="6" numFmtId="0" xfId="0" applyAlignment="1" applyBorder="1" applyFont="1">
      <alignment shrinkToFit="0" vertical="top" wrapText="1"/>
    </xf>
    <xf borderId="9" fillId="0" fontId="10" numFmtId="0" xfId="0" applyAlignment="1" applyBorder="1" applyFont="1">
      <alignment vertical="top"/>
    </xf>
    <xf borderId="12" fillId="3" fontId="6" numFmtId="0" xfId="0" applyAlignment="1" applyBorder="1" applyFont="1">
      <alignment readingOrder="0" shrinkToFit="0" vertical="top" wrapText="1"/>
    </xf>
    <xf borderId="0" fillId="0" fontId="11" numFmtId="0" xfId="0" applyFont="1"/>
    <xf borderId="14" fillId="5" fontId="10" numFmtId="9" xfId="0" applyAlignment="1" applyBorder="1" applyFont="1" applyNumberFormat="1">
      <alignment shrinkToFit="0" vertical="top" wrapText="1"/>
    </xf>
    <xf borderId="14" fillId="0" fontId="8" numFmtId="9" xfId="0" applyAlignment="1" applyBorder="1" applyFont="1" applyNumberFormat="1">
      <alignment shrinkToFit="0" vertical="top" wrapText="1"/>
    </xf>
    <xf borderId="15" fillId="5" fontId="10" numFmtId="9" xfId="0" applyAlignment="1" applyBorder="1" applyFont="1" applyNumberFormat="1">
      <alignment shrinkToFit="0" vertical="top" wrapText="1"/>
    </xf>
    <xf borderId="15" fillId="0" fontId="8" numFmtId="9" xfId="0" applyAlignment="1" applyBorder="1" applyFont="1" applyNumberFormat="1">
      <alignment shrinkToFit="0" vertical="top" wrapText="1"/>
    </xf>
    <xf borderId="0" fillId="0" fontId="8" numFmtId="0" xfId="0" applyAlignment="1" applyFont="1">
      <alignment shrinkToFit="0" vertical="top" wrapText="1"/>
    </xf>
    <xf borderId="15" fillId="4" fontId="8" numFmtId="0" xfId="0" applyAlignment="1" applyBorder="1" applyFont="1">
      <alignment shrinkToFit="0" vertical="top" wrapText="1"/>
    </xf>
    <xf borderId="0" fillId="0" fontId="10" numFmtId="9" xfId="0" applyAlignment="1" applyFont="1" applyNumberFormat="1">
      <alignment shrinkToFit="0" vertical="top" wrapText="1"/>
    </xf>
    <xf borderId="0" fillId="0" fontId="8" numFmtId="9" xfId="0" applyAlignment="1" applyFont="1" applyNumberFormat="1">
      <alignment shrinkToFit="0" vertical="top" wrapText="1"/>
    </xf>
    <xf borderId="0" fillId="0" fontId="8" numFmtId="0" xfId="0" applyAlignment="1" applyFont="1">
      <alignment shrinkToFit="0" wrapText="1"/>
    </xf>
    <xf borderId="15" fillId="3" fontId="9" numFmtId="0" xfId="0" applyAlignment="1" applyBorder="1" applyFont="1">
      <alignment shrinkToFit="0" vertical="top" wrapText="1"/>
    </xf>
    <xf borderId="16" fillId="3" fontId="9" numFmtId="0" xfId="0" applyAlignment="1" applyBorder="1" applyFont="1">
      <alignment shrinkToFit="0" vertical="top" wrapText="1"/>
    </xf>
    <xf borderId="15" fillId="0" fontId="8" numFmtId="0" xfId="0" applyAlignment="1" applyBorder="1" applyFont="1">
      <alignment shrinkToFit="0" vertical="top" wrapText="1"/>
    </xf>
    <xf borderId="17" fillId="0" fontId="12" numFmtId="0" xfId="0" applyAlignment="1" applyBorder="1" applyFont="1">
      <alignment vertical="bottom"/>
    </xf>
    <xf borderId="0" fillId="0" fontId="12" numFmtId="0" xfId="0" applyAlignment="1" applyFont="1">
      <alignment vertical="bottom"/>
    </xf>
    <xf borderId="0" fillId="0" fontId="10" numFmtId="0" xfId="0" applyAlignment="1" applyFont="1">
      <alignment shrinkToFit="0" vertical="top" wrapText="1"/>
    </xf>
    <xf borderId="0" fillId="0" fontId="13" numFmtId="9" xfId="0" applyFont="1" applyNumberFormat="1"/>
    <xf borderId="9" fillId="0" fontId="8" numFmtId="0" xfId="0" applyAlignment="1" applyBorder="1" applyFont="1">
      <alignment shrinkToFit="0" vertical="bottom" wrapText="1"/>
    </xf>
    <xf borderId="3" fillId="0" fontId="8" numFmtId="0" xfId="0" applyAlignment="1" applyBorder="1" applyFont="1">
      <alignment shrinkToFit="0" vertical="bottom" wrapText="1"/>
    </xf>
    <xf borderId="3" fillId="0" fontId="8" numFmtId="0" xfId="0" applyAlignment="1" applyBorder="1" applyFont="1">
      <alignment shrinkToFit="0" vertical="top" wrapText="1"/>
    </xf>
    <xf borderId="9" fillId="0" fontId="8" numFmtId="0" xfId="0" applyAlignment="1" applyBorder="1" applyFont="1">
      <alignment vertical="top"/>
    </xf>
    <xf borderId="9" fillId="0" fontId="14" numFmtId="0" xfId="0" applyAlignment="1" applyBorder="1" applyFont="1">
      <alignment shrinkToFit="0" vertical="top" wrapText="1"/>
    </xf>
    <xf borderId="0" fillId="0" fontId="14" numFmtId="0" xfId="0" applyAlignment="1" applyFont="1">
      <alignment shrinkToFit="0" vertical="top" wrapText="1"/>
    </xf>
    <xf borderId="12" fillId="4" fontId="6" numFmtId="0" xfId="0" applyAlignment="1" applyBorder="1" applyFont="1">
      <alignment readingOrder="0" shrinkToFit="0" vertical="top" wrapText="1"/>
    </xf>
    <xf borderId="18" fillId="0" fontId="12" numFmtId="0" xfId="0" applyAlignment="1" applyBorder="1" applyFont="1">
      <alignment vertical="bottom"/>
    </xf>
    <xf borderId="9" fillId="5" fontId="15" numFmtId="0" xfId="0" applyAlignment="1" applyBorder="1" applyFon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Year%201'!A1" TargetMode="External"/><Relationship Id="rId2" Type="http://schemas.openxmlformats.org/officeDocument/2006/relationships/hyperlink" Target="#'Year%202'!A1" TargetMode="External"/><Relationship Id="rId3" Type="http://schemas.openxmlformats.org/officeDocument/2006/relationships/hyperlink" Target="#'Year%202'!A1" TargetMode="External"/><Relationship Id="rId4" Type="http://schemas.openxmlformats.org/officeDocument/2006/relationships/hyperlink" Target="#'Year%202'!A1" TargetMode="External"/><Relationship Id="rId5" Type="http://schemas.openxmlformats.org/officeDocument/2006/relationships/hyperlink" Target="#'Year%204'!A1" TargetMode="External"/><Relationship Id="rId6" Type="http://schemas.openxmlformats.org/officeDocument/2006/relationships/hyperlink" Target="#'Year%205'!A1" TargetMode="External"/><Relationship Id="rId7" Type="http://schemas.openxmlformats.org/officeDocument/2006/relationships/image" Target="../media/image3.png"/><Relationship Id="rId8"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1095375</xdr:colOff>
      <xdr:row>10</xdr:row>
      <xdr:rowOff>9525</xdr:rowOff>
    </xdr:from>
    <xdr:ext cx="2219325" cy="657225"/>
    <xdr:sp>
      <xdr:nvSpPr>
        <xdr:cNvPr id="3" name="Shape 3">
          <a:hlinkClick r:id="rId1"/>
        </xdr:cNvPr>
        <xdr:cNvSpPr/>
      </xdr:nvSpPr>
      <xdr:spPr>
        <a:xfrm>
          <a:off x="4245875" y="3441874"/>
          <a:ext cx="2200200" cy="63390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1</a:t>
          </a:r>
          <a:endParaRPr sz="1400"/>
        </a:p>
      </xdr:txBody>
    </xdr:sp>
    <xdr:clientData fLocksWithSheet="0"/>
  </xdr:oneCellAnchor>
  <xdr:oneCellAnchor>
    <xdr:from>
      <xdr:col>0</xdr:col>
      <xdr:colOff>3448050</xdr:colOff>
      <xdr:row>10</xdr:row>
      <xdr:rowOff>28575</xdr:rowOff>
    </xdr:from>
    <xdr:ext cx="4514850" cy="1409700"/>
    <xdr:grpSp>
      <xdr:nvGrpSpPr>
        <xdr:cNvPr id="2" name="Shape 2"/>
        <xdr:cNvGrpSpPr/>
      </xdr:nvGrpSpPr>
      <xdr:grpSpPr>
        <a:xfrm>
          <a:off x="3088575" y="3075150"/>
          <a:ext cx="4514851" cy="1409700"/>
          <a:chOff x="3088575" y="3075150"/>
          <a:chExt cx="4514851" cy="1409700"/>
        </a:xfrm>
      </xdr:grpSpPr>
      <xdr:grpSp>
        <xdr:nvGrpSpPr>
          <xdr:cNvPr id="4" name="Shape 4" title="Drawing"/>
          <xdr:cNvGrpSpPr/>
        </xdr:nvGrpSpPr>
        <xdr:grpSpPr>
          <a:xfrm>
            <a:off x="3088575" y="3075150"/>
            <a:ext cx="4514851" cy="1409700"/>
            <a:chOff x="4264913" y="3460913"/>
            <a:chExt cx="4495250" cy="1393937"/>
          </a:xfrm>
        </xdr:grpSpPr>
        <xdr:sp>
          <xdr:nvSpPr>
            <xdr:cNvPr id="5" name="Shape 5"/>
            <xdr:cNvSpPr/>
          </xdr:nvSpPr>
          <xdr:spPr>
            <a:xfrm>
              <a:off x="4264913" y="3460913"/>
              <a:ext cx="4495250" cy="1393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6" name="Shape 6">
              <a:hlinkClick r:id="rId2"/>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2</a:t>
              </a:r>
              <a:endParaRPr sz="1400"/>
            </a:p>
          </xdr:txBody>
        </xdr:sp>
        <xdr:sp>
          <xdr:nvSpPr>
            <xdr:cNvPr id="7" name="Shape 7">
              <a:hlinkClick r:id="rId3"/>
            </xdr:cNvPr>
            <xdr:cNvSpPr/>
          </xdr:nvSpPr>
          <xdr:spPr>
            <a:xfrm>
              <a:off x="6598063" y="3460950"/>
              <a:ext cx="2162100" cy="63810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sp>
          <xdr:nvSpPr>
            <xdr:cNvPr id="8" name="Shape 8">
              <a:hlinkClick r:id="rId4"/>
            </xdr:cNvPr>
            <xdr:cNvSpPr/>
          </xdr:nvSpPr>
          <xdr:spPr>
            <a:xfrm>
              <a:off x="6598063" y="4216750"/>
              <a:ext cx="2162100" cy="63810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grpSp>
    </xdr:grpSp>
    <xdr:clientData fLocksWithSheet="0"/>
  </xdr:oneCellAnchor>
  <xdr:oneCellAnchor>
    <xdr:from>
      <xdr:col>0</xdr:col>
      <xdr:colOff>1076325</xdr:colOff>
      <xdr:row>15</xdr:row>
      <xdr:rowOff>-47625</xdr:rowOff>
    </xdr:from>
    <xdr:ext cx="2200275" cy="695325"/>
    <xdr:sp>
      <xdr:nvSpPr>
        <xdr:cNvPr id="9" name="Shape 9">
          <a:hlinkClick r:id="rId5"/>
        </xdr:cNvPr>
        <xdr:cNvSpPr/>
      </xdr:nvSpPr>
      <xdr:spPr>
        <a:xfrm>
          <a:off x="4264913" y="3451388"/>
          <a:ext cx="2162175" cy="65722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clientData fLocksWithSheet="0"/>
  </xdr:oneCellAnchor>
  <xdr:oneCellAnchor>
    <xdr:from>
      <xdr:col>0</xdr:col>
      <xdr:colOff>3429000</xdr:colOff>
      <xdr:row>15</xdr:row>
      <xdr:rowOff>-47625</xdr:rowOff>
    </xdr:from>
    <xdr:ext cx="2200275" cy="704850"/>
    <xdr:sp>
      <xdr:nvSpPr>
        <xdr:cNvPr id="10" name="Shape 10">
          <a:hlinkClick r:id="rId6"/>
        </xdr:cNvPr>
        <xdr:cNvSpPr/>
      </xdr:nvSpPr>
      <xdr:spPr>
        <a:xfrm>
          <a:off x="4264913" y="3446625"/>
          <a:ext cx="2162175" cy="6667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clientData fLocksWithSheet="0"/>
  </xdr:oneCellAnchor>
  <xdr:oneCellAnchor>
    <xdr:from>
      <xdr:col>0</xdr:col>
      <xdr:colOff>152400</xdr:colOff>
      <xdr:row>0</xdr:row>
      <xdr:rowOff>171450</xdr:rowOff>
    </xdr:from>
    <xdr:ext cx="1276350" cy="638175"/>
    <xdr:pic>
      <xdr:nvPicPr>
        <xdr:cNvPr id="0" name="image3.png"/>
        <xdr:cNvPicPr preferRelativeResize="0"/>
      </xdr:nvPicPr>
      <xdr:blipFill>
        <a:blip cstate="print" r:embed="rId7"/>
        <a:stretch>
          <a:fillRect/>
        </a:stretch>
      </xdr:blipFill>
      <xdr:spPr>
        <a:prstGeom prst="rect">
          <a:avLst/>
        </a:prstGeom>
        <a:noFill/>
      </xdr:spPr>
    </xdr:pic>
    <xdr:clientData fLocksWithSheet="0"/>
  </xdr:oneCellAnchor>
  <xdr:oneCellAnchor>
    <xdr:from>
      <xdr:col>0</xdr:col>
      <xdr:colOff>9182100</xdr:colOff>
      <xdr:row>0</xdr:row>
      <xdr:rowOff>95250</xdr:rowOff>
    </xdr:from>
    <xdr:ext cx="771525" cy="790575"/>
    <xdr:pic>
      <xdr:nvPicPr>
        <xdr:cNvPr id="0" name="image2.png" title="Image"/>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66975" cy="514350"/>
    <xdr:sp>
      <xdr:nvSpPr>
        <xdr:cNvPr id="11" name="Shape 11">
          <a:hlinkClick r:id="rId1"/>
        </xdr:cNvPr>
        <xdr:cNvSpPr/>
      </xdr:nvSpPr>
      <xdr:spPr>
        <a:xfrm>
          <a:off x="4131563" y="3541875"/>
          <a:ext cx="2428875" cy="4762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66975" cy="514350"/>
    <xdr:sp>
      <xdr:nvSpPr>
        <xdr:cNvPr id="12" name="Shape 12">
          <a:hlinkClick r:id="rId1"/>
        </xdr:cNvPr>
        <xdr:cNvSpPr/>
      </xdr:nvSpPr>
      <xdr:spPr>
        <a:xfrm>
          <a:off x="4131563" y="3541875"/>
          <a:ext cx="2428875" cy="4762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66975" cy="514350"/>
    <xdr:sp>
      <xdr:nvSpPr>
        <xdr:cNvPr id="13" name="Shape 13">
          <a:hlinkClick r:id="rId1"/>
        </xdr:cNvPr>
        <xdr:cNvSpPr/>
      </xdr:nvSpPr>
      <xdr:spPr>
        <a:xfrm>
          <a:off x="4131563" y="3541875"/>
          <a:ext cx="2428875" cy="4762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66975" cy="514350"/>
    <xdr:sp>
      <xdr:nvSpPr>
        <xdr:cNvPr id="14" name="Shape 14">
          <a:hlinkClick r:id="rId1"/>
        </xdr:cNvPr>
        <xdr:cNvSpPr/>
      </xdr:nvSpPr>
      <xdr:spPr>
        <a:xfrm>
          <a:off x="4131563" y="3541875"/>
          <a:ext cx="2428875" cy="4762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66975" cy="514350"/>
    <xdr:sp>
      <xdr:nvSpPr>
        <xdr:cNvPr id="15" name="Shape 15">
          <a:hlinkClick r:id="rId1"/>
        </xdr:cNvPr>
        <xdr:cNvSpPr/>
      </xdr:nvSpPr>
      <xdr:spPr>
        <a:xfrm>
          <a:off x="4131563" y="3541875"/>
          <a:ext cx="2428875" cy="4762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66975" cy="514350"/>
    <xdr:sp>
      <xdr:nvSpPr>
        <xdr:cNvPr id="16" name="Shape 16">
          <a:hlinkClick r:id="rId1"/>
        </xdr:cNvPr>
        <xdr:cNvSpPr/>
      </xdr:nvSpPr>
      <xdr:spPr>
        <a:xfrm>
          <a:off x="4131563" y="3541875"/>
          <a:ext cx="2428875" cy="4762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32.13"/>
    <col customWidth="1" min="2" max="6" width="8.75"/>
  </cols>
  <sheetData>
    <row r="1" ht="76.5" customHeight="1">
      <c r="A1" s="1"/>
    </row>
    <row r="2" ht="18.0" customHeight="1">
      <c r="A2" s="2" t="s">
        <v>0</v>
      </c>
    </row>
    <row r="3" ht="23.25" customHeight="1">
      <c r="A3" s="3" t="s">
        <v>1</v>
      </c>
    </row>
    <row r="4" ht="24.75" customHeight="1">
      <c r="A4" s="3" t="s">
        <v>2</v>
      </c>
    </row>
    <row r="5" ht="25.5" customHeight="1">
      <c r="A5" s="3" t="s">
        <v>3</v>
      </c>
    </row>
    <row r="6" ht="56.25" customHeight="1">
      <c r="A6" s="3" t="s">
        <v>4</v>
      </c>
    </row>
    <row r="7" ht="21.0" customHeight="1">
      <c r="A7" s="3" t="s">
        <v>5</v>
      </c>
    </row>
    <row r="8" ht="22.5" customHeight="1">
      <c r="A8" s="3" t="s">
        <v>6</v>
      </c>
    </row>
    <row r="9" ht="12.75" customHeight="1">
      <c r="A9" s="4"/>
    </row>
    <row r="10" ht="12.75" customHeight="1">
      <c r="A10" s="5"/>
    </row>
    <row r="11" ht="12.75" customHeight="1">
      <c r="A11" s="5"/>
    </row>
    <row r="12" ht="12.75" customHeight="1">
      <c r="A12" s="5"/>
    </row>
    <row r="13" ht="12.75" customHeight="1">
      <c r="A13" s="5"/>
    </row>
    <row r="14" ht="12.75" customHeight="1">
      <c r="A14" s="5"/>
    </row>
    <row r="15" ht="12.75" customHeight="1">
      <c r="A15" s="5"/>
    </row>
    <row r="16" ht="12.75" customHeight="1">
      <c r="A16" s="5"/>
    </row>
    <row r="17" ht="12.75" customHeight="1">
      <c r="A17" s="5"/>
    </row>
    <row r="18" ht="12.75" customHeight="1">
      <c r="A18" s="5"/>
    </row>
    <row r="19" ht="12.75" customHeight="1">
      <c r="A19" s="5"/>
    </row>
    <row r="20" ht="12.75" customHeight="1">
      <c r="A20" s="5"/>
    </row>
    <row r="21" ht="12.75" customHeight="1">
      <c r="A21" s="5"/>
    </row>
    <row r="22" ht="12.75" customHeight="1">
      <c r="A22" s="6"/>
    </row>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5.63"/>
    <col customWidth="1" min="4" max="4" width="34.25"/>
    <col customWidth="1" min="5" max="6" width="40.75"/>
    <col customWidth="1" min="7" max="40" width="14.38"/>
  </cols>
  <sheetData>
    <row r="1" ht="40.5" customHeight="1">
      <c r="A1" s="7"/>
      <c r="B1" s="8" t="s">
        <v>7</v>
      </c>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row>
    <row r="2" ht="90.75" customHeight="1">
      <c r="A2" s="14" t="s">
        <v>9</v>
      </c>
      <c r="B2" s="14" t="s">
        <v>10</v>
      </c>
      <c r="C2" s="15" t="s">
        <v>11</v>
      </c>
      <c r="D2" s="15" t="s">
        <v>12</v>
      </c>
      <c r="E2" s="15" t="s">
        <v>13</v>
      </c>
      <c r="F2" s="16" t="s">
        <v>14</v>
      </c>
      <c r="G2" s="17" t="s">
        <v>15</v>
      </c>
      <c r="H2" s="17" t="s">
        <v>16</v>
      </c>
      <c r="I2" s="17" t="s">
        <v>17</v>
      </c>
      <c r="J2" s="17" t="s">
        <v>18</v>
      </c>
      <c r="K2" s="17" t="s">
        <v>19</v>
      </c>
      <c r="L2" s="17" t="s">
        <v>20</v>
      </c>
      <c r="M2" s="17" t="s">
        <v>21</v>
      </c>
      <c r="N2" s="17" t="s">
        <v>22</v>
      </c>
      <c r="O2" s="17" t="s">
        <v>23</v>
      </c>
      <c r="P2" s="17" t="s">
        <v>24</v>
      </c>
      <c r="Q2" s="17" t="s">
        <v>25</v>
      </c>
      <c r="R2" s="17" t="s">
        <v>26</v>
      </c>
      <c r="S2" s="17" t="s">
        <v>27</v>
      </c>
      <c r="T2" s="17" t="s">
        <v>28</v>
      </c>
      <c r="U2" s="17" t="s">
        <v>29</v>
      </c>
      <c r="V2" s="17" t="s">
        <v>30</v>
      </c>
      <c r="W2" s="17" t="s">
        <v>31</v>
      </c>
      <c r="X2" s="17" t="s">
        <v>32</v>
      </c>
      <c r="Y2" s="17" t="s">
        <v>33</v>
      </c>
      <c r="Z2" s="17" t="s">
        <v>34</v>
      </c>
      <c r="AA2" s="17" t="s">
        <v>35</v>
      </c>
      <c r="AB2" s="17" t="s">
        <v>36</v>
      </c>
      <c r="AC2" s="17" t="s">
        <v>37</v>
      </c>
      <c r="AD2" s="17" t="s">
        <v>38</v>
      </c>
      <c r="AE2" s="17" t="s">
        <v>39</v>
      </c>
      <c r="AF2" s="17" t="s">
        <v>40</v>
      </c>
      <c r="AG2" s="17" t="s">
        <v>41</v>
      </c>
      <c r="AH2" s="17" t="s">
        <v>42</v>
      </c>
      <c r="AI2" s="17" t="s">
        <v>43</v>
      </c>
      <c r="AJ2" s="17" t="s">
        <v>44</v>
      </c>
      <c r="AK2" s="17" t="s">
        <v>45</v>
      </c>
      <c r="AL2" s="17" t="s">
        <v>46</v>
      </c>
      <c r="AM2" s="17" t="s">
        <v>47</v>
      </c>
      <c r="AN2" s="17" t="s">
        <v>48</v>
      </c>
    </row>
    <row r="3">
      <c r="A3" s="18" t="s">
        <v>49</v>
      </c>
      <c r="B3" s="19" t="s">
        <v>50</v>
      </c>
      <c r="C3" s="20">
        <v>1.0</v>
      </c>
      <c r="D3" s="20" t="s">
        <v>51</v>
      </c>
      <c r="E3" s="19" t="s">
        <v>52</v>
      </c>
      <c r="F3" s="19" t="s">
        <v>53</v>
      </c>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0">
        <v>30.0</v>
      </c>
      <c r="AL3" s="22">
        <f>(COUNTIF(G3:AJ3,"WT"))/AK3</f>
        <v>0</v>
      </c>
      <c r="AM3" s="23">
        <f>(COUNTIF(G3:AJ3,"SU"))/AK3</f>
        <v>0</v>
      </c>
      <c r="AN3" s="22">
        <f>(COUNTIF(G3:AJ3,"GD"))/AK3</f>
        <v>0</v>
      </c>
    </row>
    <row r="4">
      <c r="A4" s="24"/>
      <c r="B4" s="19" t="s">
        <v>54</v>
      </c>
      <c r="C4" s="20">
        <v>2.0</v>
      </c>
      <c r="D4" s="19" t="s">
        <v>55</v>
      </c>
      <c r="E4" s="19" t="s">
        <v>56</v>
      </c>
      <c r="F4" s="19" t="s">
        <v>57</v>
      </c>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2">
        <f>(COUNTIF(G4:AJ4,"WT"))/AK3</f>
        <v>0</v>
      </c>
      <c r="AM4" s="23">
        <f>(COUNTIF(G4:AJ4,"SU"))/AK3</f>
        <v>0</v>
      </c>
      <c r="AN4" s="23">
        <f>(COUNTIF(G4:AJ4,"GD"))/AK3</f>
        <v>0</v>
      </c>
    </row>
    <row r="5">
      <c r="A5" s="24"/>
      <c r="B5" s="19" t="s">
        <v>58</v>
      </c>
      <c r="C5" s="19">
        <v>3.0</v>
      </c>
      <c r="D5" s="19" t="s">
        <v>59</v>
      </c>
      <c r="E5" s="19" t="s">
        <v>60</v>
      </c>
      <c r="F5" s="19" t="s">
        <v>61</v>
      </c>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2">
        <f>(COUNTIF(G5:AJ5,"WT"))/AK3</f>
        <v>0</v>
      </c>
      <c r="AM5" s="23">
        <f>(COUNTIF(G5:AJ5,"SU"))/AK3</f>
        <v>0</v>
      </c>
      <c r="AN5" s="23">
        <f>(COUNTIF(G5:AJ5,"GD"))/AK3</f>
        <v>0</v>
      </c>
    </row>
    <row r="6">
      <c r="A6" s="24"/>
      <c r="B6" s="19" t="s">
        <v>62</v>
      </c>
      <c r="C6" s="20">
        <v>4.0</v>
      </c>
      <c r="D6" s="19" t="s">
        <v>63</v>
      </c>
      <c r="E6" s="19" t="s">
        <v>64</v>
      </c>
      <c r="F6" s="19" t="s">
        <v>65</v>
      </c>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2">
        <f>(COUNTIF(G6:AJ6,"WT"))/AK3</f>
        <v>0</v>
      </c>
      <c r="AM6" s="22">
        <f>(COUNTIF(G6:AJ6,"SU"))/AK3</f>
        <v>0</v>
      </c>
      <c r="AN6" s="23">
        <f>(COUNTIF(G6:AJ6,"GD"))/AK3</f>
        <v>0</v>
      </c>
    </row>
    <row r="7">
      <c r="A7" s="24"/>
      <c r="B7" s="19" t="s">
        <v>66</v>
      </c>
      <c r="C7" s="20">
        <v>5.0</v>
      </c>
      <c r="D7" s="19" t="s">
        <v>67</v>
      </c>
      <c r="E7" s="19" t="s">
        <v>68</v>
      </c>
      <c r="F7" s="19" t="s">
        <v>69</v>
      </c>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2">
        <f>(COUNTIF(G7:AJ7,"WT"))/AK3</f>
        <v>0</v>
      </c>
      <c r="AM7" s="22">
        <f>(COUNTIF(G7:AJ7,"SU"))/AK3</f>
        <v>0</v>
      </c>
      <c r="AN7" s="23">
        <f>(COUNTIF(G7:AJ7,"GD"))/AK3</f>
        <v>0</v>
      </c>
    </row>
    <row r="8">
      <c r="A8" s="25"/>
      <c r="B8" s="19" t="s">
        <v>70</v>
      </c>
      <c r="C8" s="20">
        <v>6.0</v>
      </c>
      <c r="D8" s="19" t="s">
        <v>71</v>
      </c>
      <c r="E8" s="19" t="s">
        <v>72</v>
      </c>
      <c r="F8" s="19" t="s">
        <v>73</v>
      </c>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2">
        <f>(COUNTIF(G8:AJ8,"WT"))/AK3</f>
        <v>0</v>
      </c>
      <c r="AM8" s="23">
        <f>(COUNTIF(G8:AJ8,"SU"))/AK3</f>
        <v>0</v>
      </c>
      <c r="AN8" s="23">
        <f>(COUNTIF(G8:AJ8,"GD"))/AK3</f>
        <v>0</v>
      </c>
    </row>
    <row r="9">
      <c r="A9" s="26" t="s">
        <v>74</v>
      </c>
      <c r="B9" s="19" t="s">
        <v>75</v>
      </c>
      <c r="C9" s="20">
        <v>1.0</v>
      </c>
      <c r="D9" s="27" t="s">
        <v>76</v>
      </c>
      <c r="E9" s="19" t="s">
        <v>77</v>
      </c>
      <c r="F9" s="19" t="s">
        <v>78</v>
      </c>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2">
        <f>(COUNTIF(G9:AJ9,"WT"))/AK3</f>
        <v>0</v>
      </c>
      <c r="AM9" s="23">
        <f>(COUNTIF(G9:AJ9,"SU"))/AK3</f>
        <v>0</v>
      </c>
      <c r="AN9" s="23">
        <f>(COUNTIF(G9:AJ9,"GD"))/AK3</f>
        <v>0</v>
      </c>
    </row>
    <row r="10">
      <c r="A10" s="24"/>
      <c r="B10" s="19" t="s">
        <v>79</v>
      </c>
      <c r="C10" s="20">
        <v>2.0</v>
      </c>
      <c r="D10" s="27" t="s">
        <v>80</v>
      </c>
      <c r="E10" s="27" t="s">
        <v>81</v>
      </c>
      <c r="F10" s="19" t="s">
        <v>82</v>
      </c>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2">
        <f>(COUNTIF(G10:AJ10,"WT"))/AK3</f>
        <v>0</v>
      </c>
      <c r="AM10" s="23">
        <f>(COUNTIF(G10:AJ10,"SU"))/AK3</f>
        <v>0</v>
      </c>
      <c r="AN10" s="23">
        <f>(COUNTIF(G10:AJ10,"GD"))/AK3</f>
        <v>0</v>
      </c>
    </row>
    <row r="11">
      <c r="A11" s="24"/>
      <c r="B11" s="19" t="s">
        <v>83</v>
      </c>
      <c r="C11" s="19">
        <v>3.0</v>
      </c>
      <c r="D11" s="27" t="s">
        <v>84</v>
      </c>
      <c r="E11" s="27" t="s">
        <v>85</v>
      </c>
      <c r="F11" s="19" t="s">
        <v>86</v>
      </c>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2">
        <f>(COUNTIF(G11:AJ11,"WT"))/AK3</f>
        <v>0</v>
      </c>
      <c r="AM11" s="23">
        <f>(COUNTIF(G11:AJ11,"SU"))/AK3</f>
        <v>0</v>
      </c>
      <c r="AN11" s="23">
        <f>(COUNTIF(G11:AJ11,"GD"))/AK3</f>
        <v>0</v>
      </c>
    </row>
    <row r="12">
      <c r="A12" s="24"/>
      <c r="B12" s="19" t="s">
        <v>87</v>
      </c>
      <c r="C12" s="19">
        <v>4.0</v>
      </c>
      <c r="D12" s="27" t="s">
        <v>88</v>
      </c>
      <c r="E12" s="27" t="s">
        <v>89</v>
      </c>
      <c r="F12" s="19" t="s">
        <v>90</v>
      </c>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2">
        <f>(COUNTIF(G12:AJ12,"WT"))/AK3</f>
        <v>0</v>
      </c>
      <c r="AM12" s="23">
        <f>(COUNTIF(G12:AJ12,"SU"))/AK3</f>
        <v>0</v>
      </c>
      <c r="AN12" s="23">
        <f>(COUNTIF(G12:AJ12,"GD"))/AK3</f>
        <v>0</v>
      </c>
    </row>
    <row r="13">
      <c r="A13" s="24"/>
      <c r="B13" s="19" t="s">
        <v>91</v>
      </c>
      <c r="C13" s="19">
        <v>5.0</v>
      </c>
      <c r="D13" s="27" t="s">
        <v>92</v>
      </c>
      <c r="E13" s="27" t="s">
        <v>93</v>
      </c>
      <c r="F13" s="19" t="s">
        <v>94</v>
      </c>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2">
        <f>(COUNTIF(G13:AJ13,"WT"))/AK3</f>
        <v>0</v>
      </c>
      <c r="AM13" s="23">
        <f>(COUNTIF(G13:AJ13,"SU"))/AK3</f>
        <v>0</v>
      </c>
      <c r="AN13" s="23">
        <f>(COUNTIF(G13:AJ13,"GD"))/AK3</f>
        <v>0</v>
      </c>
    </row>
    <row r="14">
      <c r="A14" s="25"/>
      <c r="B14" s="19" t="s">
        <v>95</v>
      </c>
      <c r="C14" s="19">
        <v>6.0</v>
      </c>
      <c r="D14" s="27" t="s">
        <v>96</v>
      </c>
      <c r="E14" s="27" t="s">
        <v>97</v>
      </c>
      <c r="F14" s="19" t="s">
        <v>98</v>
      </c>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2">
        <f>(COUNTIF(G14:AJ14,"WT"))/AK3</f>
        <v>0</v>
      </c>
      <c r="AM14" s="23">
        <f>(COUNTIF(G14:AJ14,"SU"))/AK3</f>
        <v>0</v>
      </c>
      <c r="AN14" s="23">
        <f>(COUNTIF(G14:AJ14,"GD"))/AK3</f>
        <v>0</v>
      </c>
    </row>
    <row r="15" ht="15.75" customHeight="1">
      <c r="A15" s="28" t="s">
        <v>99</v>
      </c>
      <c r="B15" s="19"/>
      <c r="C15" s="20">
        <v>1.0</v>
      </c>
      <c r="D15" s="19"/>
      <c r="E15" s="29"/>
      <c r="F15" s="19"/>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30">
        <f>(COUNTIF(G15:AJ15,"WT"))/AK3</f>
        <v>0</v>
      </c>
      <c r="AM15" s="31">
        <f>(COUNTIF(G15:AJ15,"SU"))/AK3</f>
        <v>0</v>
      </c>
      <c r="AN15" s="31">
        <f>(COUNTIF(G15:AJ15,"GD"))/AK3</f>
        <v>0</v>
      </c>
    </row>
    <row r="16" ht="15.75" customHeight="1">
      <c r="A16" s="24"/>
      <c r="B16" s="19"/>
      <c r="C16" s="20">
        <v>2.0</v>
      </c>
      <c r="D16" s="19"/>
      <c r="E16" s="19"/>
      <c r="F16" s="19"/>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32">
        <f>(COUNTIF(G16:AJ16,"WT"))/AK3</f>
        <v>0</v>
      </c>
      <c r="AM16" s="33">
        <f>(COUNTIF(G16:AJ16,"SU"))/AK3</f>
        <v>0</v>
      </c>
      <c r="AN16" s="33">
        <f>(COUNTIF(G16:AJ16,"GD"))/AK3</f>
        <v>0</v>
      </c>
    </row>
    <row r="17" ht="15.75" customHeight="1">
      <c r="A17" s="24"/>
      <c r="B17" s="19"/>
      <c r="C17" s="20">
        <v>3.0</v>
      </c>
      <c r="D17" s="19"/>
      <c r="E17" s="19"/>
      <c r="F17" s="19"/>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32">
        <f>(COUNTIF(G17:AJ17,"WT"))/AK3</f>
        <v>0</v>
      </c>
      <c r="AM17" s="33">
        <f>(COUNTIF(G17:AJ17,"SU"))/AK3</f>
        <v>0</v>
      </c>
      <c r="AN17" s="33">
        <f>(COUNTIF(G17:AJ17,"GD"))/AK3</f>
        <v>0</v>
      </c>
    </row>
    <row r="18" ht="15.75" customHeight="1">
      <c r="A18" s="24"/>
      <c r="B18" s="19"/>
      <c r="C18" s="20">
        <v>4.0</v>
      </c>
      <c r="D18" s="19"/>
      <c r="E18" s="19"/>
      <c r="F18" s="19"/>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32">
        <f>(COUNTIF(G18:AJ18,"WT"))/AK3</f>
        <v>0</v>
      </c>
      <c r="AM18" s="33">
        <f>(COUNTIF(G18:AJ18,"SU"))/AK3</f>
        <v>0</v>
      </c>
      <c r="AN18" s="33">
        <f>(COUNTIF(G18:AJ18,"GD"))/AK3</f>
        <v>0</v>
      </c>
    </row>
    <row r="19" ht="15.75" customHeight="1">
      <c r="A19" s="24"/>
      <c r="B19" s="19"/>
      <c r="C19" s="20">
        <v>5.0</v>
      </c>
      <c r="D19" s="19"/>
      <c r="E19" s="19"/>
      <c r="F19" s="19"/>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32">
        <f>(COUNTIF(G19:AJ19,"WT"))/AK3</f>
        <v>0</v>
      </c>
      <c r="AM19" s="33">
        <f>(COUNTIF(G19:AJ19,"SU"))/AK3</f>
        <v>0</v>
      </c>
      <c r="AN19" s="33">
        <f>(COUNTIF(G19:AJ19,"GD"))/AK3</f>
        <v>0</v>
      </c>
    </row>
    <row r="20" ht="15.75" customHeight="1">
      <c r="A20" s="25"/>
      <c r="B20" s="19"/>
      <c r="C20" s="20">
        <v>6.0</v>
      </c>
      <c r="D20" s="19"/>
      <c r="E20" s="19"/>
      <c r="F20" s="19"/>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32">
        <f>(COUNTIF(G20:AJ20,"WT"))/AK3</f>
        <v>0</v>
      </c>
      <c r="AM20" s="33">
        <f>(COUNTIF(G20:AJ20,"SU"))/AK3</f>
        <v>0</v>
      </c>
      <c r="AN20" s="33">
        <f>(COUNTIF(G20:AJ20,"GD"))/AK3</f>
        <v>0</v>
      </c>
    </row>
    <row r="21" ht="15.75" customHeight="1">
      <c r="A21" s="13"/>
      <c r="B21" s="13"/>
      <c r="C21" s="13"/>
      <c r="D21" s="34"/>
      <c r="E21" s="34"/>
      <c r="F21" s="35" t="s">
        <v>100</v>
      </c>
      <c r="G21" s="33">
        <f t="shared" ref="G21:AJ21" si="1">(COUNTIF(G3:G20,"GD")/18)</f>
        <v>0</v>
      </c>
      <c r="H21" s="33">
        <f t="shared" si="1"/>
        <v>0</v>
      </c>
      <c r="I21" s="33">
        <f t="shared" si="1"/>
        <v>0</v>
      </c>
      <c r="J21" s="33">
        <f t="shared" si="1"/>
        <v>0</v>
      </c>
      <c r="K21" s="33">
        <f t="shared" si="1"/>
        <v>0</v>
      </c>
      <c r="L21" s="33">
        <f t="shared" si="1"/>
        <v>0</v>
      </c>
      <c r="M21" s="33">
        <f t="shared" si="1"/>
        <v>0</v>
      </c>
      <c r="N21" s="33">
        <f t="shared" si="1"/>
        <v>0</v>
      </c>
      <c r="O21" s="33">
        <f t="shared" si="1"/>
        <v>0</v>
      </c>
      <c r="P21" s="33">
        <f t="shared" si="1"/>
        <v>0</v>
      </c>
      <c r="Q21" s="33">
        <f t="shared" si="1"/>
        <v>0</v>
      </c>
      <c r="R21" s="33">
        <f t="shared" si="1"/>
        <v>0</v>
      </c>
      <c r="S21" s="33">
        <f t="shared" si="1"/>
        <v>0</v>
      </c>
      <c r="T21" s="33">
        <f t="shared" si="1"/>
        <v>0</v>
      </c>
      <c r="U21" s="33">
        <f t="shared" si="1"/>
        <v>0</v>
      </c>
      <c r="V21" s="33">
        <f t="shared" si="1"/>
        <v>0</v>
      </c>
      <c r="W21" s="33">
        <f t="shared" si="1"/>
        <v>0</v>
      </c>
      <c r="X21" s="33">
        <f t="shared" si="1"/>
        <v>0</v>
      </c>
      <c r="Y21" s="33">
        <f t="shared" si="1"/>
        <v>0</v>
      </c>
      <c r="Z21" s="33">
        <f t="shared" si="1"/>
        <v>0</v>
      </c>
      <c r="AA21" s="33">
        <f t="shared" si="1"/>
        <v>0</v>
      </c>
      <c r="AB21" s="33">
        <f t="shared" si="1"/>
        <v>0</v>
      </c>
      <c r="AC21" s="33">
        <f t="shared" si="1"/>
        <v>0</v>
      </c>
      <c r="AD21" s="33">
        <f t="shared" si="1"/>
        <v>0</v>
      </c>
      <c r="AE21" s="33">
        <f t="shared" si="1"/>
        <v>0</v>
      </c>
      <c r="AF21" s="33">
        <f t="shared" si="1"/>
        <v>0</v>
      </c>
      <c r="AG21" s="33">
        <f t="shared" si="1"/>
        <v>0</v>
      </c>
      <c r="AH21" s="33">
        <f t="shared" si="1"/>
        <v>0</v>
      </c>
      <c r="AI21" s="33">
        <f t="shared" si="1"/>
        <v>0</v>
      </c>
      <c r="AJ21" s="33">
        <f t="shared" si="1"/>
        <v>0</v>
      </c>
      <c r="AK21" s="13"/>
      <c r="AL21" s="36"/>
      <c r="AM21" s="37"/>
      <c r="AN21" s="37"/>
    </row>
    <row r="22" ht="15.75" customHeight="1">
      <c r="A22" s="13"/>
      <c r="B22" s="13"/>
      <c r="C22" s="13"/>
      <c r="D22" s="34"/>
      <c r="E22" s="34"/>
      <c r="F22" s="35" t="s">
        <v>101</v>
      </c>
      <c r="G22" s="33">
        <f t="shared" ref="G22:AJ22" si="2">(COUNTIF(G3:G20,"SU")/18)</f>
        <v>0</v>
      </c>
      <c r="H22" s="33">
        <f t="shared" si="2"/>
        <v>0</v>
      </c>
      <c r="I22" s="33">
        <f t="shared" si="2"/>
        <v>0</v>
      </c>
      <c r="J22" s="33">
        <f t="shared" si="2"/>
        <v>0</v>
      </c>
      <c r="K22" s="33">
        <f t="shared" si="2"/>
        <v>0</v>
      </c>
      <c r="L22" s="33">
        <f t="shared" si="2"/>
        <v>0</v>
      </c>
      <c r="M22" s="33">
        <f t="shared" si="2"/>
        <v>0</v>
      </c>
      <c r="N22" s="33">
        <f t="shared" si="2"/>
        <v>0</v>
      </c>
      <c r="O22" s="33">
        <f t="shared" si="2"/>
        <v>0</v>
      </c>
      <c r="P22" s="33">
        <f t="shared" si="2"/>
        <v>0</v>
      </c>
      <c r="Q22" s="33">
        <f t="shared" si="2"/>
        <v>0</v>
      </c>
      <c r="R22" s="33">
        <f t="shared" si="2"/>
        <v>0</v>
      </c>
      <c r="S22" s="33">
        <f t="shared" si="2"/>
        <v>0</v>
      </c>
      <c r="T22" s="33">
        <f t="shared" si="2"/>
        <v>0</v>
      </c>
      <c r="U22" s="33">
        <f t="shared" si="2"/>
        <v>0</v>
      </c>
      <c r="V22" s="33">
        <f t="shared" si="2"/>
        <v>0</v>
      </c>
      <c r="W22" s="33">
        <f t="shared" si="2"/>
        <v>0</v>
      </c>
      <c r="X22" s="33">
        <f t="shared" si="2"/>
        <v>0</v>
      </c>
      <c r="Y22" s="33">
        <f t="shared" si="2"/>
        <v>0</v>
      </c>
      <c r="Z22" s="33">
        <f t="shared" si="2"/>
        <v>0</v>
      </c>
      <c r="AA22" s="33">
        <f t="shared" si="2"/>
        <v>0</v>
      </c>
      <c r="AB22" s="33">
        <f t="shared" si="2"/>
        <v>0</v>
      </c>
      <c r="AC22" s="33">
        <f t="shared" si="2"/>
        <v>0</v>
      </c>
      <c r="AD22" s="33">
        <f t="shared" si="2"/>
        <v>0</v>
      </c>
      <c r="AE22" s="33">
        <f t="shared" si="2"/>
        <v>0</v>
      </c>
      <c r="AF22" s="33">
        <f t="shared" si="2"/>
        <v>0</v>
      </c>
      <c r="AG22" s="33">
        <f t="shared" si="2"/>
        <v>0</v>
      </c>
      <c r="AH22" s="33">
        <f t="shared" si="2"/>
        <v>0</v>
      </c>
      <c r="AI22" s="33">
        <f t="shared" si="2"/>
        <v>0</v>
      </c>
      <c r="AJ22" s="33">
        <f t="shared" si="2"/>
        <v>0</v>
      </c>
      <c r="AK22" s="13"/>
      <c r="AL22" s="36"/>
      <c r="AM22" s="37"/>
      <c r="AN22" s="37"/>
    </row>
    <row r="23" ht="15.75" customHeight="1">
      <c r="A23" s="13"/>
      <c r="B23" s="13"/>
      <c r="C23" s="13"/>
      <c r="D23" s="34"/>
      <c r="E23" s="34"/>
      <c r="F23" s="35" t="s">
        <v>102</v>
      </c>
      <c r="G23" s="33">
        <f t="shared" ref="G23:AJ23" si="3">(COUNTIF(G3:G20,"WT")/18)</f>
        <v>0</v>
      </c>
      <c r="H23" s="33">
        <f t="shared" si="3"/>
        <v>0</v>
      </c>
      <c r="I23" s="33">
        <f t="shared" si="3"/>
        <v>0</v>
      </c>
      <c r="J23" s="33">
        <f t="shared" si="3"/>
        <v>0</v>
      </c>
      <c r="K23" s="33">
        <f t="shared" si="3"/>
        <v>0</v>
      </c>
      <c r="L23" s="33">
        <f t="shared" si="3"/>
        <v>0</v>
      </c>
      <c r="M23" s="33">
        <f t="shared" si="3"/>
        <v>0</v>
      </c>
      <c r="N23" s="33">
        <f t="shared" si="3"/>
        <v>0</v>
      </c>
      <c r="O23" s="33">
        <f t="shared" si="3"/>
        <v>0</v>
      </c>
      <c r="P23" s="33">
        <f t="shared" si="3"/>
        <v>0</v>
      </c>
      <c r="Q23" s="33">
        <f t="shared" si="3"/>
        <v>0</v>
      </c>
      <c r="R23" s="33">
        <f t="shared" si="3"/>
        <v>0</v>
      </c>
      <c r="S23" s="33">
        <f t="shared" si="3"/>
        <v>0</v>
      </c>
      <c r="T23" s="33">
        <f t="shared" si="3"/>
        <v>0</v>
      </c>
      <c r="U23" s="33">
        <f t="shared" si="3"/>
        <v>0</v>
      </c>
      <c r="V23" s="33">
        <f t="shared" si="3"/>
        <v>0</v>
      </c>
      <c r="W23" s="33">
        <f t="shared" si="3"/>
        <v>0</v>
      </c>
      <c r="X23" s="33">
        <f t="shared" si="3"/>
        <v>0</v>
      </c>
      <c r="Y23" s="33">
        <f t="shared" si="3"/>
        <v>0</v>
      </c>
      <c r="Z23" s="33">
        <f t="shared" si="3"/>
        <v>0</v>
      </c>
      <c r="AA23" s="33">
        <f t="shared" si="3"/>
        <v>0</v>
      </c>
      <c r="AB23" s="33">
        <f t="shared" si="3"/>
        <v>0</v>
      </c>
      <c r="AC23" s="33">
        <f t="shared" si="3"/>
        <v>0</v>
      </c>
      <c r="AD23" s="33">
        <f t="shared" si="3"/>
        <v>0</v>
      </c>
      <c r="AE23" s="33">
        <f t="shared" si="3"/>
        <v>0</v>
      </c>
      <c r="AF23" s="33">
        <f t="shared" si="3"/>
        <v>0</v>
      </c>
      <c r="AG23" s="33">
        <f t="shared" si="3"/>
        <v>0</v>
      </c>
      <c r="AH23" s="33">
        <f t="shared" si="3"/>
        <v>0</v>
      </c>
      <c r="AI23" s="33">
        <f t="shared" si="3"/>
        <v>0</v>
      </c>
      <c r="AJ23" s="33">
        <f t="shared" si="3"/>
        <v>0</v>
      </c>
      <c r="AK23" s="13"/>
      <c r="AL23" s="36"/>
      <c r="AM23" s="37"/>
      <c r="AN23" s="37"/>
    </row>
    <row r="24" ht="15.75" customHeight="1">
      <c r="A24" s="13"/>
      <c r="B24" s="13"/>
      <c r="C24" s="13"/>
      <c r="D24" s="34"/>
      <c r="E24" s="34"/>
      <c r="F24" s="38"/>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36"/>
      <c r="AM24" s="37"/>
      <c r="AN24" s="37"/>
    </row>
    <row r="25" ht="15.75" customHeight="1">
      <c r="A25" s="13"/>
      <c r="B25" s="13"/>
      <c r="C25" s="13"/>
      <c r="D25" s="34"/>
      <c r="E25" s="34"/>
      <c r="F25" s="38"/>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36"/>
      <c r="AM25" s="37"/>
      <c r="AN25" s="37"/>
    </row>
    <row r="26" ht="15.75" customHeight="1">
      <c r="A26" s="13"/>
      <c r="B26" s="13"/>
      <c r="C26" s="13"/>
      <c r="D26" s="34"/>
      <c r="E26" s="34"/>
      <c r="F26" s="38"/>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36"/>
      <c r="AM26" s="37"/>
      <c r="AN26" s="37"/>
    </row>
    <row r="27" ht="15.75" customHeight="1">
      <c r="A27" s="13"/>
      <c r="B27" s="13"/>
      <c r="C27" s="13"/>
      <c r="D27" s="34"/>
      <c r="E27" s="34"/>
      <c r="F27" s="38"/>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36"/>
      <c r="AM27" s="37"/>
      <c r="AN27" s="37"/>
    </row>
    <row r="28" ht="15.75" customHeight="1">
      <c r="A28" s="13"/>
      <c r="B28" s="13"/>
      <c r="C28" s="13"/>
      <c r="D28" s="34"/>
      <c r="E28" s="34"/>
      <c r="F28" s="38"/>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36"/>
      <c r="AM28" s="37"/>
      <c r="AN28" s="37"/>
    </row>
    <row r="29" ht="15.75" customHeight="1">
      <c r="A29" s="13"/>
      <c r="B29" s="13"/>
      <c r="C29" s="13"/>
      <c r="D29" s="34"/>
      <c r="E29" s="34"/>
      <c r="F29" s="38"/>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36"/>
      <c r="AM29" s="37"/>
      <c r="AN29" s="37"/>
    </row>
    <row r="30" ht="15.75" customHeight="1">
      <c r="A30" s="13"/>
      <c r="B30" s="13"/>
      <c r="C30" s="13"/>
      <c r="D30" s="34"/>
      <c r="E30" s="34"/>
      <c r="F30" s="38"/>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36"/>
      <c r="AM30" s="37"/>
      <c r="AN30" s="37"/>
    </row>
    <row r="31" ht="15.75" customHeight="1">
      <c r="A31" s="13"/>
      <c r="B31" s="13"/>
      <c r="C31" s="13"/>
      <c r="D31" s="34"/>
      <c r="E31" s="34"/>
      <c r="F31" s="38"/>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row>
    <row r="32" ht="15.75" customHeight="1">
      <c r="A32" s="13"/>
      <c r="B32" s="13"/>
      <c r="C32" s="13"/>
      <c r="D32" s="38"/>
      <c r="E32" s="38"/>
      <c r="F32" s="38"/>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row>
    <row r="33" ht="15.75" customHeight="1">
      <c r="A33" s="13"/>
      <c r="B33" s="13"/>
      <c r="C33" s="13"/>
      <c r="D33" s="38"/>
      <c r="E33" s="38"/>
      <c r="F33" s="38"/>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row>
    <row r="34" ht="15.75" customHeight="1">
      <c r="A34" s="13"/>
      <c r="B34" s="13"/>
      <c r="C34" s="13"/>
      <c r="D34" s="38"/>
      <c r="E34" s="38"/>
      <c r="F34" s="38"/>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row>
    <row r="35" ht="15.75" customHeight="1">
      <c r="A35" s="13"/>
      <c r="B35" s="13"/>
      <c r="C35" s="13"/>
      <c r="D35" s="38"/>
      <c r="E35" s="38"/>
      <c r="F35" s="38"/>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row>
    <row r="36" ht="15.75" customHeight="1">
      <c r="A36" s="13"/>
      <c r="B36" s="13"/>
      <c r="C36" s="13"/>
      <c r="D36" s="38"/>
      <c r="E36" s="38"/>
      <c r="F36" s="38"/>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ht="15.75" customHeight="1">
      <c r="A37" s="13"/>
      <c r="B37" s="13"/>
      <c r="C37" s="13"/>
      <c r="D37" s="38"/>
      <c r="E37" s="38"/>
      <c r="F37" s="38"/>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ht="15.75" customHeight="1">
      <c r="A38" s="13"/>
      <c r="B38" s="13"/>
      <c r="C38" s="13"/>
      <c r="D38" s="38"/>
      <c r="E38" s="38"/>
      <c r="F38" s="38"/>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ht="15.75" customHeight="1">
      <c r="A39" s="13"/>
      <c r="B39" s="13"/>
      <c r="C39" s="13"/>
      <c r="D39" s="38"/>
      <c r="E39" s="38"/>
      <c r="F39" s="38"/>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ht="15.75" customHeight="1">
      <c r="A40" s="13"/>
      <c r="B40" s="13"/>
      <c r="C40" s="13"/>
      <c r="D40" s="38"/>
      <c r="E40" s="38"/>
      <c r="F40" s="38"/>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ht="15.75" customHeight="1">
      <c r="A41" s="13"/>
      <c r="B41" s="13"/>
      <c r="C41" s="13"/>
      <c r="D41" s="38"/>
      <c r="E41" s="38"/>
      <c r="F41" s="38"/>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ht="15.75" customHeight="1">
      <c r="A42" s="13"/>
      <c r="B42" s="13"/>
      <c r="C42" s="13"/>
      <c r="D42" s="38"/>
      <c r="E42" s="38"/>
      <c r="F42" s="38"/>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ht="15.75" customHeight="1">
      <c r="A43" s="13"/>
      <c r="B43" s="13"/>
      <c r="C43" s="13"/>
      <c r="D43" s="38"/>
      <c r="E43" s="38"/>
      <c r="F43" s="38"/>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ht="15.75" customHeight="1">
      <c r="A44" s="13"/>
      <c r="B44" s="13"/>
      <c r="C44" s="13"/>
      <c r="D44" s="38"/>
      <c r="E44" s="38"/>
      <c r="F44" s="38"/>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ht="15.75" customHeight="1">
      <c r="A45" s="13"/>
      <c r="B45" s="13"/>
      <c r="C45" s="13"/>
      <c r="D45" s="38"/>
      <c r="E45" s="38"/>
      <c r="F45" s="38"/>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ht="15.75" customHeight="1">
      <c r="A46" s="13"/>
      <c r="B46" s="13"/>
      <c r="C46" s="13"/>
      <c r="D46" s="38"/>
      <c r="E46" s="38"/>
      <c r="F46" s="38"/>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ht="15.75" customHeight="1">
      <c r="A47" s="13"/>
      <c r="B47" s="13"/>
      <c r="C47" s="13"/>
      <c r="D47" s="38"/>
      <c r="E47" s="38"/>
      <c r="F47" s="38"/>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ht="15.75" customHeight="1">
      <c r="A48" s="13"/>
      <c r="B48" s="13"/>
      <c r="C48" s="13"/>
      <c r="D48" s="38"/>
      <c r="E48" s="38"/>
      <c r="F48" s="38"/>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ht="15.75" customHeight="1">
      <c r="A49" s="13"/>
      <c r="B49" s="13"/>
      <c r="C49" s="13"/>
      <c r="D49" s="38"/>
      <c r="E49" s="38"/>
      <c r="F49" s="38"/>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ht="15.75" customHeight="1">
      <c r="A50" s="13"/>
      <c r="B50" s="13"/>
      <c r="C50" s="13"/>
      <c r="D50" s="38"/>
      <c r="E50" s="38"/>
      <c r="F50" s="38"/>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ht="15.75" customHeight="1">
      <c r="A51" s="13"/>
      <c r="B51" s="13"/>
      <c r="C51" s="13"/>
      <c r="D51" s="38"/>
      <c r="E51" s="38"/>
      <c r="F51" s="38"/>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ht="15.75" customHeight="1">
      <c r="A52" s="13"/>
      <c r="B52" s="13"/>
      <c r="C52" s="13"/>
      <c r="D52" s="38"/>
      <c r="E52" s="38"/>
      <c r="F52" s="38"/>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ht="15.75" customHeight="1">
      <c r="A53" s="13"/>
      <c r="B53" s="13"/>
      <c r="C53" s="13"/>
      <c r="D53" s="38"/>
      <c r="E53" s="38"/>
      <c r="F53" s="38"/>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ht="15.75" customHeight="1">
      <c r="A54" s="13"/>
      <c r="B54" s="13"/>
      <c r="C54" s="13"/>
      <c r="D54" s="38"/>
      <c r="E54" s="38"/>
      <c r="F54" s="38"/>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ht="15.75" customHeight="1">
      <c r="A55" s="13"/>
      <c r="B55" s="13"/>
      <c r="C55" s="13"/>
      <c r="D55" s="38"/>
      <c r="E55" s="38"/>
      <c r="F55" s="38"/>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ht="15.75" customHeight="1">
      <c r="A56" s="13"/>
      <c r="B56" s="13"/>
      <c r="C56" s="13"/>
      <c r="D56" s="38"/>
      <c r="E56" s="38"/>
      <c r="F56" s="38"/>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ht="15.75" customHeight="1">
      <c r="A57" s="13"/>
      <c r="B57" s="13"/>
      <c r="C57" s="13"/>
      <c r="D57" s="38"/>
      <c r="E57" s="38"/>
      <c r="F57" s="38"/>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ht="15.75" customHeight="1">
      <c r="A58" s="13"/>
      <c r="B58" s="13"/>
      <c r="C58" s="13"/>
      <c r="D58" s="38"/>
      <c r="E58" s="38"/>
      <c r="F58" s="38"/>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ht="15.75" customHeight="1">
      <c r="A59" s="13"/>
      <c r="B59" s="13"/>
      <c r="C59" s="13"/>
      <c r="D59" s="38"/>
      <c r="E59" s="38"/>
      <c r="F59" s="38"/>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ht="15.75" customHeight="1">
      <c r="A60" s="13"/>
      <c r="B60" s="13"/>
      <c r="C60" s="13"/>
      <c r="D60" s="38"/>
      <c r="E60" s="38"/>
      <c r="F60" s="38"/>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ht="15.75" customHeight="1">
      <c r="A61" s="13"/>
      <c r="B61" s="13"/>
      <c r="C61" s="13"/>
      <c r="D61" s="38"/>
      <c r="E61" s="38"/>
      <c r="F61" s="38"/>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ht="15.75" customHeight="1">
      <c r="A62" s="13"/>
      <c r="B62" s="13"/>
      <c r="C62" s="13"/>
      <c r="D62" s="38"/>
      <c r="E62" s="38"/>
      <c r="F62" s="38"/>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ht="15.75" customHeight="1">
      <c r="A63" s="13"/>
      <c r="B63" s="13"/>
      <c r="C63" s="13"/>
      <c r="D63" s="38"/>
      <c r="E63" s="38"/>
      <c r="F63" s="38"/>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ht="15.75" customHeight="1">
      <c r="A64" s="13"/>
      <c r="B64" s="13"/>
      <c r="C64" s="13"/>
      <c r="D64" s="38"/>
      <c r="E64" s="38"/>
      <c r="F64" s="38"/>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ht="15.75" customHeight="1">
      <c r="A65" s="13"/>
      <c r="B65" s="13"/>
      <c r="C65" s="13"/>
      <c r="D65" s="38"/>
      <c r="E65" s="38"/>
      <c r="F65" s="38"/>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ht="15.75" customHeight="1">
      <c r="A66" s="13"/>
      <c r="B66" s="13"/>
      <c r="C66" s="13"/>
      <c r="D66" s="38"/>
      <c r="E66" s="38"/>
      <c r="F66" s="38"/>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ht="15.75" customHeight="1">
      <c r="A67" s="13"/>
      <c r="B67" s="13"/>
      <c r="C67" s="13"/>
      <c r="D67" s="38"/>
      <c r="E67" s="38"/>
      <c r="F67" s="38"/>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ht="15.75" customHeight="1">
      <c r="A68" s="13"/>
      <c r="B68" s="13"/>
      <c r="C68" s="13"/>
      <c r="D68" s="38"/>
      <c r="E68" s="38"/>
      <c r="F68" s="38"/>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ht="15.75" customHeight="1">
      <c r="A69" s="13"/>
      <c r="B69" s="13"/>
      <c r="C69" s="13"/>
      <c r="D69" s="38"/>
      <c r="E69" s="38"/>
      <c r="F69" s="38"/>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ht="15.75" customHeight="1">
      <c r="A70" s="13"/>
      <c r="B70" s="13"/>
      <c r="C70" s="13"/>
      <c r="D70" s="38"/>
      <c r="E70" s="38"/>
      <c r="F70" s="38"/>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ht="15.75" customHeight="1">
      <c r="A71" s="13"/>
      <c r="B71" s="13"/>
      <c r="C71" s="13"/>
      <c r="D71" s="38"/>
      <c r="E71" s="38"/>
      <c r="F71" s="38"/>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ht="15.75" customHeight="1">
      <c r="A72" s="13"/>
      <c r="B72" s="13"/>
      <c r="C72" s="13"/>
      <c r="D72" s="38"/>
      <c r="E72" s="38"/>
      <c r="F72" s="38"/>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ht="15.75" customHeight="1">
      <c r="A73" s="13"/>
      <c r="B73" s="13"/>
      <c r="C73" s="13"/>
      <c r="D73" s="38"/>
      <c r="E73" s="38"/>
      <c r="F73" s="38"/>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ht="15.75" customHeight="1">
      <c r="A74" s="13"/>
      <c r="B74" s="13"/>
      <c r="C74" s="13"/>
      <c r="D74" s="38"/>
      <c r="E74" s="38"/>
      <c r="F74" s="38"/>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ht="15.75" customHeight="1">
      <c r="A75" s="13"/>
      <c r="B75" s="13"/>
      <c r="C75" s="13"/>
      <c r="D75" s="38"/>
      <c r="E75" s="38"/>
      <c r="F75" s="38"/>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ht="15.75" customHeight="1">
      <c r="A76" s="13"/>
      <c r="B76" s="13"/>
      <c r="C76" s="13"/>
      <c r="D76" s="38"/>
      <c r="E76" s="38"/>
      <c r="F76" s="38"/>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ht="15.75" customHeight="1">
      <c r="A77" s="13"/>
      <c r="B77" s="13"/>
      <c r="C77" s="13"/>
      <c r="D77" s="38"/>
      <c r="E77" s="38"/>
      <c r="F77" s="38"/>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ht="15.75" customHeight="1">
      <c r="A78" s="13"/>
      <c r="B78" s="13"/>
      <c r="C78" s="13"/>
      <c r="D78" s="38"/>
      <c r="E78" s="38"/>
      <c r="F78" s="38"/>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ht="15.75" customHeight="1">
      <c r="A79" s="13"/>
      <c r="B79" s="13"/>
      <c r="C79" s="13"/>
      <c r="D79" s="38"/>
      <c r="E79" s="38"/>
      <c r="F79" s="38"/>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ht="15.75" customHeight="1">
      <c r="A80" s="13"/>
      <c r="B80" s="13"/>
      <c r="C80" s="13"/>
      <c r="D80" s="38"/>
      <c r="E80" s="38"/>
      <c r="F80" s="38"/>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ht="15.75" customHeight="1">
      <c r="A81" s="13"/>
      <c r="B81" s="13"/>
      <c r="C81" s="13"/>
      <c r="D81" s="38"/>
      <c r="E81" s="38"/>
      <c r="F81" s="38"/>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ht="15.75" customHeight="1">
      <c r="A82" s="13"/>
      <c r="B82" s="13"/>
      <c r="C82" s="13"/>
      <c r="D82" s="38"/>
      <c r="E82" s="38"/>
      <c r="F82" s="38"/>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ht="15.75" customHeight="1">
      <c r="A83" s="13"/>
      <c r="B83" s="13"/>
      <c r="C83" s="13"/>
      <c r="D83" s="38"/>
      <c r="E83" s="38"/>
      <c r="F83" s="38"/>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ht="15.75" customHeight="1">
      <c r="A84" s="13"/>
      <c r="B84" s="13"/>
      <c r="C84" s="13"/>
      <c r="D84" s="38"/>
      <c r="E84" s="38"/>
      <c r="F84" s="38"/>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ht="15.75" customHeight="1">
      <c r="A85" s="13"/>
      <c r="B85" s="13"/>
      <c r="C85" s="13"/>
      <c r="D85" s="38"/>
      <c r="E85" s="38"/>
      <c r="F85" s="38"/>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ht="15.75" customHeight="1">
      <c r="A86" s="13"/>
      <c r="B86" s="13"/>
      <c r="C86" s="13"/>
      <c r="D86" s="38"/>
      <c r="E86" s="38"/>
      <c r="F86" s="38"/>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ht="15.75" customHeight="1">
      <c r="A87" s="13"/>
      <c r="B87" s="13"/>
      <c r="C87" s="13"/>
      <c r="D87" s="38"/>
      <c r="E87" s="38"/>
      <c r="F87" s="38"/>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ht="15.75" customHeight="1">
      <c r="A88" s="13"/>
      <c r="B88" s="13"/>
      <c r="C88" s="13"/>
      <c r="D88" s="38"/>
      <c r="E88" s="38"/>
      <c r="F88" s="38"/>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ht="15.75" customHeight="1">
      <c r="A89" s="13"/>
      <c r="B89" s="13"/>
      <c r="C89" s="13"/>
      <c r="D89" s="38"/>
      <c r="E89" s="38"/>
      <c r="F89" s="38"/>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ht="15.75" customHeight="1">
      <c r="A90" s="13"/>
      <c r="B90" s="13"/>
      <c r="C90" s="13"/>
      <c r="D90" s="38"/>
      <c r="E90" s="38"/>
      <c r="F90" s="38"/>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ht="15.75" customHeight="1">
      <c r="A91" s="13"/>
      <c r="B91" s="13"/>
      <c r="C91" s="13"/>
      <c r="D91" s="38"/>
      <c r="E91" s="38"/>
      <c r="F91" s="38"/>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ht="15.75" customHeight="1">
      <c r="A92" s="13"/>
      <c r="B92" s="13"/>
      <c r="C92" s="13"/>
      <c r="D92" s="38"/>
      <c r="E92" s="38"/>
      <c r="F92" s="38"/>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ht="15.75" customHeight="1">
      <c r="A93" s="13"/>
      <c r="B93" s="13"/>
      <c r="C93" s="13"/>
      <c r="D93" s="38"/>
      <c r="E93" s="38"/>
      <c r="F93" s="38"/>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ht="15.75" customHeight="1">
      <c r="A94" s="13"/>
      <c r="B94" s="13"/>
      <c r="C94" s="13"/>
      <c r="D94" s="38"/>
      <c r="E94" s="38"/>
      <c r="F94" s="38"/>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ht="15.75" customHeight="1">
      <c r="A95" s="13"/>
      <c r="B95" s="13"/>
      <c r="C95" s="13"/>
      <c r="D95" s="38"/>
      <c r="E95" s="38"/>
      <c r="F95" s="38"/>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ht="15.75" customHeight="1">
      <c r="A96" s="13"/>
      <c r="B96" s="13"/>
      <c r="C96" s="13"/>
      <c r="D96" s="38"/>
      <c r="E96" s="38"/>
      <c r="F96" s="38"/>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ht="15.75" customHeight="1">
      <c r="A97" s="13"/>
      <c r="B97" s="13"/>
      <c r="C97" s="13"/>
      <c r="D97" s="38"/>
      <c r="E97" s="38"/>
      <c r="F97" s="38"/>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ht="15.75" customHeight="1">
      <c r="A98" s="13"/>
      <c r="B98" s="13"/>
      <c r="C98" s="13"/>
      <c r="D98" s="38"/>
      <c r="E98" s="38"/>
      <c r="F98" s="38"/>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ht="15.75" customHeight="1">
      <c r="A99" s="13"/>
      <c r="B99" s="13"/>
      <c r="C99" s="13"/>
      <c r="D99" s="38"/>
      <c r="E99" s="38"/>
      <c r="F99" s="38"/>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ht="15.75" customHeight="1">
      <c r="A100" s="13"/>
      <c r="B100" s="13"/>
      <c r="C100" s="13"/>
      <c r="D100" s="38"/>
      <c r="E100" s="38"/>
      <c r="F100" s="38"/>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ht="15.75" customHeight="1">
      <c r="A101" s="13"/>
      <c r="B101" s="13"/>
      <c r="C101" s="13"/>
      <c r="D101" s="38"/>
      <c r="E101" s="38"/>
      <c r="F101" s="38"/>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ht="15.75" customHeight="1">
      <c r="A102" s="13"/>
      <c r="B102" s="13"/>
      <c r="C102" s="13"/>
      <c r="D102" s="38"/>
      <c r="E102" s="38"/>
      <c r="F102" s="38"/>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ht="15.75" customHeight="1">
      <c r="A103" s="13"/>
      <c r="B103" s="13"/>
      <c r="C103" s="13"/>
      <c r="D103" s="38"/>
      <c r="E103" s="38"/>
      <c r="F103" s="38"/>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ht="15.75" customHeight="1">
      <c r="A104" s="13"/>
      <c r="B104" s="13"/>
      <c r="C104" s="13"/>
      <c r="D104" s="38"/>
      <c r="E104" s="38"/>
      <c r="F104" s="38"/>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row>
    <row r="105" ht="15.75" customHeight="1">
      <c r="A105" s="13"/>
      <c r="B105" s="13"/>
      <c r="C105" s="13"/>
      <c r="D105" s="38"/>
      <c r="E105" s="38"/>
      <c r="F105" s="38"/>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row>
    <row r="106" ht="15.75" customHeight="1">
      <c r="A106" s="13"/>
      <c r="B106" s="13"/>
      <c r="C106" s="13"/>
      <c r="D106" s="38"/>
      <c r="E106" s="38"/>
      <c r="F106" s="38"/>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ht="15.75" customHeight="1">
      <c r="A107" s="13"/>
      <c r="B107" s="13"/>
      <c r="C107" s="13"/>
      <c r="D107" s="38"/>
      <c r="E107" s="38"/>
      <c r="F107" s="38"/>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ht="15.75" customHeight="1">
      <c r="A108" s="13"/>
      <c r="B108" s="13"/>
      <c r="C108" s="13"/>
      <c r="D108" s="38"/>
      <c r="E108" s="38"/>
      <c r="F108" s="38"/>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ht="15.75" customHeight="1">
      <c r="A109" s="13"/>
      <c r="B109" s="13"/>
      <c r="C109" s="13"/>
      <c r="D109" s="38"/>
      <c r="E109" s="38"/>
      <c r="F109" s="38"/>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ht="15.75" customHeight="1">
      <c r="A110" s="13"/>
      <c r="B110" s="13"/>
      <c r="C110" s="13"/>
      <c r="D110" s="38"/>
      <c r="E110" s="38"/>
      <c r="F110" s="38"/>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ht="15.75" customHeight="1">
      <c r="A111" s="13"/>
      <c r="B111" s="13"/>
      <c r="C111" s="13"/>
      <c r="D111" s="38"/>
      <c r="E111" s="38"/>
      <c r="F111" s="38"/>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row>
    <row r="112" ht="15.75" customHeight="1">
      <c r="A112" s="13"/>
      <c r="B112" s="13"/>
      <c r="C112" s="13"/>
      <c r="D112" s="38"/>
      <c r="E112" s="38"/>
      <c r="F112" s="38"/>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row>
    <row r="113" ht="15.75" customHeight="1">
      <c r="A113" s="13"/>
      <c r="B113" s="13"/>
      <c r="C113" s="13"/>
      <c r="D113" s="38"/>
      <c r="E113" s="38"/>
      <c r="F113" s="38"/>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row>
    <row r="114" ht="15.75" customHeight="1">
      <c r="A114" s="13"/>
      <c r="B114" s="13"/>
      <c r="C114" s="13"/>
      <c r="D114" s="38"/>
      <c r="E114" s="38"/>
      <c r="F114" s="38"/>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row>
    <row r="115" ht="15.75" customHeight="1">
      <c r="A115" s="13"/>
      <c r="B115" s="13"/>
      <c r="C115" s="13"/>
      <c r="D115" s="38"/>
      <c r="E115" s="38"/>
      <c r="F115" s="38"/>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ht="15.75" customHeight="1">
      <c r="A116" s="13"/>
      <c r="B116" s="13"/>
      <c r="C116" s="13"/>
      <c r="D116" s="38"/>
      <c r="E116" s="38"/>
      <c r="F116" s="38"/>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row>
    <row r="117" ht="15.75" customHeight="1">
      <c r="A117" s="13"/>
      <c r="B117" s="13"/>
      <c r="C117" s="13"/>
      <c r="D117" s="38"/>
      <c r="E117" s="38"/>
      <c r="F117" s="38"/>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ht="15.75" customHeight="1">
      <c r="A118" s="13"/>
      <c r="B118" s="13"/>
      <c r="C118" s="13"/>
      <c r="D118" s="38"/>
      <c r="E118" s="38"/>
      <c r="F118" s="38"/>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ht="15.75" customHeight="1">
      <c r="A119" s="13"/>
      <c r="B119" s="13"/>
      <c r="C119" s="13"/>
      <c r="D119" s="38"/>
      <c r="E119" s="38"/>
      <c r="F119" s="38"/>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row>
    <row r="120" ht="15.75" customHeight="1">
      <c r="A120" s="13"/>
      <c r="B120" s="13"/>
      <c r="C120" s="13"/>
      <c r="D120" s="38"/>
      <c r="E120" s="38"/>
      <c r="F120" s="38"/>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ht="15.75" customHeight="1">
      <c r="A121" s="13"/>
      <c r="B121" s="13"/>
      <c r="C121" s="13"/>
      <c r="D121" s="38"/>
      <c r="E121" s="38"/>
      <c r="F121" s="38"/>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ht="15.75" customHeight="1">
      <c r="A122" s="13"/>
      <c r="B122" s="13"/>
      <c r="C122" s="13"/>
      <c r="D122" s="38"/>
      <c r="E122" s="38"/>
      <c r="F122" s="38"/>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row>
    <row r="123" ht="15.75" customHeight="1">
      <c r="A123" s="13"/>
      <c r="B123" s="13"/>
      <c r="C123" s="13"/>
      <c r="D123" s="38"/>
      <c r="E123" s="38"/>
      <c r="F123" s="38"/>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row>
    <row r="124" ht="15.75" customHeight="1">
      <c r="A124" s="13"/>
      <c r="B124" s="13"/>
      <c r="C124" s="13"/>
      <c r="D124" s="38"/>
      <c r="E124" s="38"/>
      <c r="F124" s="38"/>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row>
    <row r="125" ht="15.75" customHeight="1">
      <c r="A125" s="13"/>
      <c r="B125" s="13"/>
      <c r="C125" s="13"/>
      <c r="D125" s="38"/>
      <c r="E125" s="38"/>
      <c r="F125" s="38"/>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row>
    <row r="126" ht="15.75" customHeight="1">
      <c r="A126" s="13"/>
      <c r="B126" s="13"/>
      <c r="C126" s="13"/>
      <c r="D126" s="38"/>
      <c r="E126" s="38"/>
      <c r="F126" s="38"/>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ht="15.75" customHeight="1">
      <c r="A127" s="13"/>
      <c r="B127" s="13"/>
      <c r="C127" s="13"/>
      <c r="D127" s="38"/>
      <c r="E127" s="38"/>
      <c r="F127" s="38"/>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ht="15.75" customHeight="1">
      <c r="A128" s="13"/>
      <c r="B128" s="13"/>
      <c r="C128" s="13"/>
      <c r="D128" s="38"/>
      <c r="E128" s="38"/>
      <c r="F128" s="38"/>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ht="15.75" customHeight="1">
      <c r="A129" s="13"/>
      <c r="B129" s="13"/>
      <c r="C129" s="13"/>
      <c r="D129" s="38"/>
      <c r="E129" s="38"/>
      <c r="F129" s="38"/>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row>
    <row r="130" ht="15.75" customHeight="1">
      <c r="A130" s="13"/>
      <c r="B130" s="13"/>
      <c r="C130" s="13"/>
      <c r="D130" s="38"/>
      <c r="E130" s="38"/>
      <c r="F130" s="38"/>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ht="15.75" customHeight="1">
      <c r="A131" s="13"/>
      <c r="B131" s="13"/>
      <c r="C131" s="13"/>
      <c r="D131" s="38"/>
      <c r="E131" s="38"/>
      <c r="F131" s="38"/>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ht="15.75" customHeight="1">
      <c r="A132" s="13"/>
      <c r="B132" s="13"/>
      <c r="C132" s="13"/>
      <c r="D132" s="38"/>
      <c r="E132" s="38"/>
      <c r="F132" s="38"/>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ht="15.75" customHeight="1">
      <c r="A133" s="13"/>
      <c r="B133" s="13"/>
      <c r="C133" s="13"/>
      <c r="D133" s="38"/>
      <c r="E133" s="38"/>
      <c r="F133" s="38"/>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ht="15.75" customHeight="1">
      <c r="A134" s="13"/>
      <c r="B134" s="13"/>
      <c r="C134" s="13"/>
      <c r="D134" s="38"/>
      <c r="E134" s="38"/>
      <c r="F134" s="38"/>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ht="15.75" customHeight="1">
      <c r="A135" s="13"/>
      <c r="B135" s="13"/>
      <c r="C135" s="13"/>
      <c r="D135" s="38"/>
      <c r="E135" s="38"/>
      <c r="F135" s="38"/>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ht="15.75" customHeight="1">
      <c r="A136" s="13"/>
      <c r="B136" s="13"/>
      <c r="C136" s="13"/>
      <c r="D136" s="38"/>
      <c r="E136" s="38"/>
      <c r="F136" s="38"/>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ht="15.75" customHeight="1">
      <c r="A137" s="13"/>
      <c r="B137" s="13"/>
      <c r="C137" s="13"/>
      <c r="D137" s="38"/>
      <c r="E137" s="38"/>
      <c r="F137" s="38"/>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ht="15.75" customHeight="1">
      <c r="A138" s="13"/>
      <c r="B138" s="13"/>
      <c r="C138" s="13"/>
      <c r="D138" s="38"/>
      <c r="E138" s="38"/>
      <c r="F138" s="38"/>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ht="15.75" customHeight="1">
      <c r="A139" s="13"/>
      <c r="B139" s="13"/>
      <c r="C139" s="13"/>
      <c r="D139" s="38"/>
      <c r="E139" s="38"/>
      <c r="F139" s="38"/>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ht="15.75" customHeight="1">
      <c r="A140" s="13"/>
      <c r="B140" s="13"/>
      <c r="C140" s="13"/>
      <c r="D140" s="38"/>
      <c r="E140" s="38"/>
      <c r="F140" s="38"/>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ht="15.75" customHeight="1">
      <c r="A141" s="13"/>
      <c r="B141" s="13"/>
      <c r="C141" s="13"/>
      <c r="D141" s="38"/>
      <c r="E141" s="38"/>
      <c r="F141" s="38"/>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ht="15.75" customHeight="1">
      <c r="A142" s="13"/>
      <c r="B142" s="13"/>
      <c r="C142" s="13"/>
      <c r="D142" s="38"/>
      <c r="E142" s="38"/>
      <c r="F142" s="38"/>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ht="15.75" customHeight="1">
      <c r="A143" s="13"/>
      <c r="B143" s="13"/>
      <c r="C143" s="13"/>
      <c r="D143" s="38"/>
      <c r="E143" s="38"/>
      <c r="F143" s="38"/>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ht="15.75" customHeight="1">
      <c r="A144" s="13"/>
      <c r="B144" s="13"/>
      <c r="C144" s="13"/>
      <c r="D144" s="38"/>
      <c r="E144" s="38"/>
      <c r="F144" s="38"/>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ht="15.75" customHeight="1">
      <c r="A145" s="13"/>
      <c r="B145" s="13"/>
      <c r="C145" s="13"/>
      <c r="D145" s="38"/>
      <c r="E145" s="38"/>
      <c r="F145" s="38"/>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ht="15.75" customHeight="1">
      <c r="A146" s="13"/>
      <c r="B146" s="13"/>
      <c r="C146" s="13"/>
      <c r="D146" s="38"/>
      <c r="E146" s="38"/>
      <c r="F146" s="38"/>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ht="15.75" customHeight="1">
      <c r="A147" s="13"/>
      <c r="B147" s="13"/>
      <c r="C147" s="13"/>
      <c r="D147" s="38"/>
      <c r="E147" s="38"/>
      <c r="F147" s="38"/>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ht="15.75" customHeight="1">
      <c r="A148" s="13"/>
      <c r="B148" s="13"/>
      <c r="C148" s="13"/>
      <c r="D148" s="38"/>
      <c r="E148" s="38"/>
      <c r="F148" s="38"/>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ht="15.75" customHeight="1">
      <c r="A149" s="13"/>
      <c r="B149" s="13"/>
      <c r="C149" s="13"/>
      <c r="D149" s="38"/>
      <c r="E149" s="38"/>
      <c r="F149" s="38"/>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ht="15.75" customHeight="1">
      <c r="A150" s="13"/>
      <c r="B150" s="13"/>
      <c r="C150" s="13"/>
      <c r="D150" s="38"/>
      <c r="E150" s="38"/>
      <c r="F150" s="38"/>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ht="15.75" customHeight="1">
      <c r="A151" s="13"/>
      <c r="B151" s="13"/>
      <c r="C151" s="13"/>
      <c r="D151" s="38"/>
      <c r="E151" s="38"/>
      <c r="F151" s="38"/>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ht="15.75" customHeight="1">
      <c r="A152" s="13"/>
      <c r="B152" s="13"/>
      <c r="C152" s="13"/>
      <c r="D152" s="38"/>
      <c r="E152" s="38"/>
      <c r="F152" s="38"/>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ht="15.75" customHeight="1">
      <c r="A153" s="13"/>
      <c r="B153" s="13"/>
      <c r="C153" s="13"/>
      <c r="D153" s="38"/>
      <c r="E153" s="38"/>
      <c r="F153" s="38"/>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ht="15.75" customHeight="1">
      <c r="A154" s="13"/>
      <c r="B154" s="13"/>
      <c r="C154" s="13"/>
      <c r="D154" s="38"/>
      <c r="E154" s="38"/>
      <c r="F154" s="38"/>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ht="15.75" customHeight="1">
      <c r="A155" s="13"/>
      <c r="B155" s="13"/>
      <c r="C155" s="13"/>
      <c r="D155" s="38"/>
      <c r="E155" s="38"/>
      <c r="F155" s="38"/>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ht="15.75" customHeight="1">
      <c r="A156" s="13"/>
      <c r="B156" s="13"/>
      <c r="C156" s="13"/>
      <c r="D156" s="38"/>
      <c r="E156" s="38"/>
      <c r="F156" s="38"/>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ht="15.75" customHeight="1">
      <c r="A157" s="13"/>
      <c r="B157" s="13"/>
      <c r="C157" s="13"/>
      <c r="D157" s="38"/>
      <c r="E157" s="38"/>
      <c r="F157" s="38"/>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ht="15.75" customHeight="1">
      <c r="A158" s="13"/>
      <c r="B158" s="13"/>
      <c r="C158" s="13"/>
      <c r="D158" s="38"/>
      <c r="E158" s="38"/>
      <c r="F158" s="38"/>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ht="15.75" customHeight="1">
      <c r="A159" s="13"/>
      <c r="B159" s="13"/>
      <c r="C159" s="13"/>
      <c r="D159" s="38"/>
      <c r="E159" s="38"/>
      <c r="F159" s="38"/>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row r="160" ht="15.75" customHeight="1">
      <c r="A160" s="13"/>
      <c r="B160" s="13"/>
      <c r="C160" s="13"/>
      <c r="D160" s="38"/>
      <c r="E160" s="38"/>
      <c r="F160" s="38"/>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row>
    <row r="161" ht="15.75" customHeight="1">
      <c r="A161" s="13"/>
      <c r="B161" s="13"/>
      <c r="C161" s="13"/>
      <c r="D161" s="38"/>
      <c r="E161" s="38"/>
      <c r="F161" s="38"/>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ht="15.75" customHeight="1">
      <c r="A162" s="13"/>
      <c r="B162" s="13"/>
      <c r="C162" s="13"/>
      <c r="D162" s="38"/>
      <c r="E162" s="38"/>
      <c r="F162" s="38"/>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row>
    <row r="163" ht="15.75" customHeight="1">
      <c r="A163" s="13"/>
      <c r="B163" s="13"/>
      <c r="C163" s="13"/>
      <c r="D163" s="38"/>
      <c r="E163" s="38"/>
      <c r="F163" s="38"/>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ht="15.75" customHeight="1">
      <c r="A164" s="13"/>
      <c r="B164" s="13"/>
      <c r="C164" s="13"/>
      <c r="D164" s="38"/>
      <c r="E164" s="38"/>
      <c r="F164" s="38"/>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ht="15.75" customHeight="1">
      <c r="A165" s="13"/>
      <c r="B165" s="13"/>
      <c r="C165" s="13"/>
      <c r="D165" s="38"/>
      <c r="E165" s="38"/>
      <c r="F165" s="38"/>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row>
    <row r="166" ht="15.75" customHeight="1">
      <c r="A166" s="13"/>
      <c r="B166" s="13"/>
      <c r="C166" s="13"/>
      <c r="D166" s="38"/>
      <c r="E166" s="38"/>
      <c r="F166" s="38"/>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ht="15.75" customHeight="1">
      <c r="A167" s="13"/>
      <c r="B167" s="13"/>
      <c r="C167" s="13"/>
      <c r="D167" s="38"/>
      <c r="E167" s="38"/>
      <c r="F167" s="38"/>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row>
    <row r="168" ht="15.75" customHeight="1">
      <c r="A168" s="13"/>
      <c r="B168" s="13"/>
      <c r="C168" s="13"/>
      <c r="D168" s="38"/>
      <c r="E168" s="38"/>
      <c r="F168" s="38"/>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row>
    <row r="169" ht="15.75" customHeight="1">
      <c r="A169" s="13"/>
      <c r="B169" s="13"/>
      <c r="C169" s="13"/>
      <c r="D169" s="38"/>
      <c r="E169" s="38"/>
      <c r="F169" s="38"/>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row>
    <row r="170" ht="15.75" customHeight="1">
      <c r="A170" s="13"/>
      <c r="B170" s="13"/>
      <c r="C170" s="13"/>
      <c r="D170" s="38"/>
      <c r="E170" s="38"/>
      <c r="F170" s="38"/>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row>
    <row r="171" ht="15.75" customHeight="1">
      <c r="A171" s="13"/>
      <c r="B171" s="13"/>
      <c r="C171" s="13"/>
      <c r="D171" s="38"/>
      <c r="E171" s="38"/>
      <c r="F171" s="38"/>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ht="15.75" customHeight="1">
      <c r="A172" s="13"/>
      <c r="B172" s="13"/>
      <c r="C172" s="13"/>
      <c r="D172" s="38"/>
      <c r="E172" s="38"/>
      <c r="F172" s="38"/>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row>
    <row r="173" ht="15.75" customHeight="1">
      <c r="A173" s="13"/>
      <c r="B173" s="13"/>
      <c r="C173" s="13"/>
      <c r="D173" s="38"/>
      <c r="E173" s="38"/>
      <c r="F173" s="38"/>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ht="15.75" customHeight="1">
      <c r="A174" s="13"/>
      <c r="B174" s="13"/>
      <c r="C174" s="13"/>
      <c r="D174" s="38"/>
      <c r="E174" s="38"/>
      <c r="F174" s="38"/>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row>
    <row r="175" ht="15.75" customHeight="1">
      <c r="A175" s="13"/>
      <c r="B175" s="13"/>
      <c r="C175" s="13"/>
      <c r="D175" s="38"/>
      <c r="E175" s="38"/>
      <c r="F175" s="38"/>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row>
    <row r="176" ht="15.75" customHeight="1">
      <c r="A176" s="13"/>
      <c r="B176" s="13"/>
      <c r="C176" s="13"/>
      <c r="D176" s="38"/>
      <c r="E176" s="38"/>
      <c r="F176" s="38"/>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ht="15.75" customHeight="1">
      <c r="A177" s="13"/>
      <c r="B177" s="13"/>
      <c r="C177" s="13"/>
      <c r="D177" s="38"/>
      <c r="E177" s="38"/>
      <c r="F177" s="38"/>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row>
    <row r="178" ht="15.75" customHeight="1">
      <c r="A178" s="13"/>
      <c r="B178" s="13"/>
      <c r="C178" s="13"/>
      <c r="D178" s="38"/>
      <c r="E178" s="38"/>
      <c r="F178" s="38"/>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row>
    <row r="179" ht="15.75" customHeight="1">
      <c r="A179" s="13"/>
      <c r="B179" s="13"/>
      <c r="C179" s="13"/>
      <c r="D179" s="38"/>
      <c r="E179" s="38"/>
      <c r="F179" s="38"/>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row>
    <row r="180" ht="15.75" customHeight="1">
      <c r="A180" s="13"/>
      <c r="B180" s="13"/>
      <c r="C180" s="13"/>
      <c r="D180" s="38"/>
      <c r="E180" s="38"/>
      <c r="F180" s="38"/>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row>
    <row r="181" ht="15.75" customHeight="1">
      <c r="A181" s="13"/>
      <c r="B181" s="13"/>
      <c r="C181" s="13"/>
      <c r="D181" s="38"/>
      <c r="E181" s="38"/>
      <c r="F181" s="38"/>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ht="15.75" customHeight="1">
      <c r="A182" s="13"/>
      <c r="B182" s="13"/>
      <c r="C182" s="13"/>
      <c r="D182" s="38"/>
      <c r="E182" s="38"/>
      <c r="F182" s="38"/>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row>
    <row r="183" ht="15.75" customHeight="1">
      <c r="A183" s="13"/>
      <c r="B183" s="13"/>
      <c r="C183" s="13"/>
      <c r="D183" s="38"/>
      <c r="E183" s="38"/>
      <c r="F183" s="38"/>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row>
    <row r="184" ht="15.75" customHeight="1">
      <c r="A184" s="13"/>
      <c r="B184" s="13"/>
      <c r="C184" s="13"/>
      <c r="D184" s="38"/>
      <c r="E184" s="38"/>
      <c r="F184" s="38"/>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row>
    <row r="185" ht="15.75" customHeight="1">
      <c r="A185" s="13"/>
      <c r="B185" s="13"/>
      <c r="C185" s="13"/>
      <c r="D185" s="38"/>
      <c r="E185" s="38"/>
      <c r="F185" s="38"/>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row>
    <row r="186" ht="15.75" customHeight="1">
      <c r="A186" s="13"/>
      <c r="B186" s="13"/>
      <c r="C186" s="13"/>
      <c r="D186" s="38"/>
      <c r="E186" s="38"/>
      <c r="F186" s="38"/>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ht="15.75" customHeight="1">
      <c r="A187" s="13"/>
      <c r="B187" s="13"/>
      <c r="C187" s="13"/>
      <c r="D187" s="38"/>
      <c r="E187" s="38"/>
      <c r="F187" s="38"/>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row>
    <row r="188" ht="15.75" customHeight="1">
      <c r="A188" s="13"/>
      <c r="B188" s="13"/>
      <c r="C188" s="13"/>
      <c r="D188" s="38"/>
      <c r="E188" s="38"/>
      <c r="F188" s="38"/>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row>
    <row r="189" ht="15.75" customHeight="1">
      <c r="A189" s="13"/>
      <c r="B189" s="13"/>
      <c r="C189" s="13"/>
      <c r="D189" s="38"/>
      <c r="E189" s="38"/>
      <c r="F189" s="38"/>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row>
    <row r="190" ht="15.75" customHeight="1">
      <c r="A190" s="13"/>
      <c r="B190" s="13"/>
      <c r="C190" s="13"/>
      <c r="D190" s="38"/>
      <c r="E190" s="38"/>
      <c r="F190" s="38"/>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row>
    <row r="191" ht="15.75" customHeight="1">
      <c r="A191" s="13"/>
      <c r="B191" s="13"/>
      <c r="C191" s="13"/>
      <c r="D191" s="38"/>
      <c r="E191" s="38"/>
      <c r="F191" s="38"/>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ht="15.75" customHeight="1">
      <c r="A192" s="13"/>
      <c r="B192" s="13"/>
      <c r="C192" s="13"/>
      <c r="D192" s="38"/>
      <c r="E192" s="38"/>
      <c r="F192" s="38"/>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row>
    <row r="193" ht="15.75" customHeight="1">
      <c r="A193" s="13"/>
      <c r="B193" s="13"/>
      <c r="C193" s="13"/>
      <c r="D193" s="38"/>
      <c r="E193" s="38"/>
      <c r="F193" s="38"/>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ht="15.75" customHeight="1">
      <c r="A194" s="13"/>
      <c r="B194" s="13"/>
      <c r="C194" s="13"/>
      <c r="D194" s="38"/>
      <c r="E194" s="38"/>
      <c r="F194" s="38"/>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row>
    <row r="195" ht="15.75" customHeight="1">
      <c r="A195" s="13"/>
      <c r="B195" s="13"/>
      <c r="C195" s="13"/>
      <c r="D195" s="38"/>
      <c r="E195" s="38"/>
      <c r="F195" s="38"/>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row>
    <row r="196" ht="15.75" customHeight="1">
      <c r="A196" s="13"/>
      <c r="B196" s="13"/>
      <c r="C196" s="13"/>
      <c r="D196" s="38"/>
      <c r="E196" s="38"/>
      <c r="F196" s="38"/>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row>
    <row r="197" ht="15.75" customHeight="1">
      <c r="A197" s="13"/>
      <c r="B197" s="13"/>
      <c r="C197" s="13"/>
      <c r="D197" s="38"/>
      <c r="E197" s="38"/>
      <c r="F197" s="38"/>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row>
    <row r="198" ht="15.75" customHeight="1">
      <c r="A198" s="13"/>
      <c r="B198" s="13"/>
      <c r="C198" s="13"/>
      <c r="D198" s="38"/>
      <c r="E198" s="38"/>
      <c r="F198" s="38"/>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ht="15.75" customHeight="1">
      <c r="A199" s="13"/>
      <c r="B199" s="13"/>
      <c r="C199" s="13"/>
      <c r="D199" s="38"/>
      <c r="E199" s="38"/>
      <c r="F199" s="38"/>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ht="15.75" customHeight="1">
      <c r="A200" s="13"/>
      <c r="B200" s="13"/>
      <c r="C200" s="13"/>
      <c r="D200" s="38"/>
      <c r="E200" s="38"/>
      <c r="F200" s="38"/>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row>
    <row r="201" ht="15.75" customHeight="1">
      <c r="A201" s="13"/>
      <c r="B201" s="13"/>
      <c r="C201" s="13"/>
      <c r="D201" s="38"/>
      <c r="E201" s="38"/>
      <c r="F201" s="38"/>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row>
    <row r="202" ht="15.75" customHeight="1">
      <c r="A202" s="13"/>
      <c r="B202" s="13"/>
      <c r="C202" s="13"/>
      <c r="D202" s="38"/>
      <c r="E202" s="38"/>
      <c r="F202" s="38"/>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row>
    <row r="203" ht="15.75" customHeight="1">
      <c r="A203" s="13"/>
      <c r="B203" s="13"/>
      <c r="C203" s="13"/>
      <c r="D203" s="38"/>
      <c r="E203" s="38"/>
      <c r="F203" s="38"/>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row>
    <row r="204" ht="15.75" customHeight="1">
      <c r="A204" s="13"/>
      <c r="B204" s="13"/>
      <c r="C204" s="13"/>
      <c r="D204" s="38"/>
      <c r="E204" s="38"/>
      <c r="F204" s="38"/>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row>
    <row r="205" ht="15.75" customHeight="1">
      <c r="A205" s="13"/>
      <c r="B205" s="13"/>
      <c r="C205" s="13"/>
      <c r="D205" s="38"/>
      <c r="E205" s="38"/>
      <c r="F205" s="38"/>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row>
    <row r="206" ht="15.75" customHeight="1">
      <c r="A206" s="13"/>
      <c r="B206" s="13"/>
      <c r="C206" s="13"/>
      <c r="D206" s="38"/>
      <c r="E206" s="38"/>
      <c r="F206" s="38"/>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row>
    <row r="207" ht="15.75" customHeight="1">
      <c r="A207" s="13"/>
      <c r="B207" s="13"/>
      <c r="C207" s="13"/>
      <c r="D207" s="38"/>
      <c r="E207" s="38"/>
      <c r="F207" s="38"/>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row>
    <row r="208" ht="15.75" customHeight="1">
      <c r="A208" s="13"/>
      <c r="B208" s="13"/>
      <c r="C208" s="13"/>
      <c r="D208" s="38"/>
      <c r="E208" s="38"/>
      <c r="F208" s="38"/>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row>
    <row r="209" ht="15.75" customHeight="1">
      <c r="A209" s="13"/>
      <c r="B209" s="13"/>
      <c r="C209" s="13"/>
      <c r="D209" s="38"/>
      <c r="E209" s="38"/>
      <c r="F209" s="38"/>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row>
    <row r="210" ht="15.75" customHeight="1">
      <c r="A210" s="13"/>
      <c r="B210" s="13"/>
      <c r="C210" s="13"/>
      <c r="D210" s="38"/>
      <c r="E210" s="38"/>
      <c r="F210" s="38"/>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row>
    <row r="211" ht="15.75" customHeight="1">
      <c r="A211" s="13"/>
      <c r="B211" s="13"/>
      <c r="C211" s="13"/>
      <c r="D211" s="38"/>
      <c r="E211" s="38"/>
      <c r="F211" s="38"/>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row>
    <row r="212" ht="15.75" customHeight="1">
      <c r="A212" s="13"/>
      <c r="B212" s="13"/>
      <c r="C212" s="13"/>
      <c r="D212" s="38"/>
      <c r="E212" s="38"/>
      <c r="F212" s="38"/>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row>
    <row r="213" ht="15.75" customHeight="1">
      <c r="A213" s="13"/>
      <c r="B213" s="13"/>
      <c r="C213" s="13"/>
      <c r="D213" s="38"/>
      <c r="E213" s="38"/>
      <c r="F213" s="38"/>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row>
    <row r="214" ht="15.75" customHeight="1">
      <c r="A214" s="13"/>
      <c r="B214" s="13"/>
      <c r="C214" s="13"/>
      <c r="D214" s="38"/>
      <c r="E214" s="38"/>
      <c r="F214" s="38"/>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row>
    <row r="215" ht="15.75" customHeight="1">
      <c r="A215" s="13"/>
      <c r="B215" s="13"/>
      <c r="C215" s="13"/>
      <c r="D215" s="38"/>
      <c r="E215" s="38"/>
      <c r="F215" s="38"/>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row>
    <row r="216" ht="15.75" customHeight="1">
      <c r="A216" s="13"/>
      <c r="B216" s="13"/>
      <c r="C216" s="13"/>
      <c r="D216" s="38"/>
      <c r="E216" s="38"/>
      <c r="F216" s="38"/>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ht="15.75" customHeight="1">
      <c r="A217" s="13"/>
      <c r="B217" s="13"/>
      <c r="C217" s="13"/>
      <c r="D217" s="38"/>
      <c r="E217" s="38"/>
      <c r="F217" s="38"/>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ht="15.75" customHeight="1">
      <c r="A218" s="13"/>
      <c r="B218" s="13"/>
      <c r="C218" s="13"/>
      <c r="D218" s="38"/>
      <c r="E218" s="38"/>
      <c r="F218" s="38"/>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row>
    <row r="219" ht="15.75" customHeight="1">
      <c r="A219" s="13"/>
      <c r="B219" s="13"/>
      <c r="C219" s="13"/>
      <c r="D219" s="38"/>
      <c r="E219" s="38"/>
      <c r="F219" s="38"/>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row>
    <row r="220" ht="15.75" customHeight="1">
      <c r="A220" s="13"/>
      <c r="B220" s="13"/>
      <c r="C220" s="13"/>
      <c r="D220" s="38"/>
      <c r="E220" s="38"/>
      <c r="F220" s="38"/>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row>
    <row r="221" ht="15.75" customHeight="1">
      <c r="A221" s="13"/>
      <c r="B221" s="13"/>
      <c r="C221" s="13"/>
      <c r="D221" s="38"/>
      <c r="E221" s="38"/>
      <c r="F221" s="38"/>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row>
    <row r="222" ht="15.75" customHeight="1">
      <c r="A222" s="13"/>
      <c r="B222" s="13"/>
      <c r="C222" s="13"/>
      <c r="D222" s="38"/>
      <c r="E222" s="38"/>
      <c r="F222" s="38"/>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row>
    <row r="223" ht="15.75" customHeight="1">
      <c r="A223" s="13"/>
      <c r="B223" s="13"/>
      <c r="C223" s="13"/>
      <c r="D223" s="38"/>
      <c r="E223" s="38"/>
      <c r="F223" s="38"/>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C1"/>
    <mergeCell ref="E1:F1"/>
    <mergeCell ref="A3:A8"/>
    <mergeCell ref="A9:A14"/>
    <mergeCell ref="A15:A20"/>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7"/>
      <c r="B1" s="8" t="s">
        <v>103</v>
      </c>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row>
    <row r="2" ht="90.75" customHeight="1">
      <c r="A2" s="14" t="s">
        <v>9</v>
      </c>
      <c r="B2" s="14" t="s">
        <v>10</v>
      </c>
      <c r="C2" s="15" t="s">
        <v>11</v>
      </c>
      <c r="D2" s="15" t="s">
        <v>12</v>
      </c>
      <c r="E2" s="15" t="s">
        <v>13</v>
      </c>
      <c r="F2" s="16" t="s">
        <v>14</v>
      </c>
      <c r="G2" s="39" t="s">
        <v>15</v>
      </c>
      <c r="H2" s="39" t="s">
        <v>16</v>
      </c>
      <c r="I2" s="39" t="s">
        <v>17</v>
      </c>
      <c r="J2" s="39" t="s">
        <v>18</v>
      </c>
      <c r="K2" s="39" t="s">
        <v>19</v>
      </c>
      <c r="L2" s="39" t="s">
        <v>20</v>
      </c>
      <c r="M2" s="39" t="s">
        <v>21</v>
      </c>
      <c r="N2" s="39" t="s">
        <v>22</v>
      </c>
      <c r="O2" s="39" t="s">
        <v>23</v>
      </c>
      <c r="P2" s="39" t="s">
        <v>24</v>
      </c>
      <c r="Q2" s="39" t="s">
        <v>25</v>
      </c>
      <c r="R2" s="39" t="s">
        <v>26</v>
      </c>
      <c r="S2" s="39" t="s">
        <v>27</v>
      </c>
      <c r="T2" s="39" t="s">
        <v>28</v>
      </c>
      <c r="U2" s="39" t="s">
        <v>29</v>
      </c>
      <c r="V2" s="39" t="s">
        <v>30</v>
      </c>
      <c r="W2" s="39" t="s">
        <v>31</v>
      </c>
      <c r="X2" s="39" t="s">
        <v>32</v>
      </c>
      <c r="Y2" s="39" t="s">
        <v>33</v>
      </c>
      <c r="Z2" s="39" t="s">
        <v>34</v>
      </c>
      <c r="AA2" s="39" t="s">
        <v>35</v>
      </c>
      <c r="AB2" s="39" t="s">
        <v>36</v>
      </c>
      <c r="AC2" s="39" t="s">
        <v>37</v>
      </c>
      <c r="AD2" s="39" t="s">
        <v>38</v>
      </c>
      <c r="AE2" s="39" t="s">
        <v>39</v>
      </c>
      <c r="AF2" s="39" t="s">
        <v>40</v>
      </c>
      <c r="AG2" s="39" t="s">
        <v>41</v>
      </c>
      <c r="AH2" s="39" t="s">
        <v>42</v>
      </c>
      <c r="AI2" s="39" t="s">
        <v>43</v>
      </c>
      <c r="AJ2" s="39" t="s">
        <v>44</v>
      </c>
      <c r="AK2" s="40" t="s">
        <v>45</v>
      </c>
      <c r="AL2" s="40" t="s">
        <v>46</v>
      </c>
      <c r="AM2" s="40" t="s">
        <v>47</v>
      </c>
      <c r="AN2" s="40" t="s">
        <v>48</v>
      </c>
    </row>
    <row r="3">
      <c r="A3" s="18" t="s">
        <v>104</v>
      </c>
      <c r="B3" s="19" t="s">
        <v>105</v>
      </c>
      <c r="C3" s="20">
        <v>1.0</v>
      </c>
      <c r="D3" s="19" t="s">
        <v>106</v>
      </c>
      <c r="E3" s="19" t="s">
        <v>107</v>
      </c>
      <c r="F3" s="19" t="s">
        <v>108</v>
      </c>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41">
        <v>30.0</v>
      </c>
      <c r="AL3" s="32">
        <f>(COUNTIF(G3:AJ3,"WT"))/AK3</f>
        <v>0</v>
      </c>
      <c r="AM3" s="33">
        <f>(COUNTIF(G3:AJ3,"SU"))/AK3</f>
        <v>0</v>
      </c>
      <c r="AN3" s="32">
        <f>(COUNTIF(G3:AJ3,"GD"))/AK3</f>
        <v>0</v>
      </c>
    </row>
    <row r="4">
      <c r="A4" s="24"/>
      <c r="B4" s="19" t="s">
        <v>109</v>
      </c>
      <c r="C4" s="20">
        <v>2.0</v>
      </c>
      <c r="D4" s="19" t="s">
        <v>110</v>
      </c>
      <c r="E4" s="19" t="s">
        <v>111</v>
      </c>
      <c r="F4" s="19" t="s">
        <v>112</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32">
        <f>(COUNTIF(G4:AJ4,"WT"))/AK3</f>
        <v>0</v>
      </c>
      <c r="AM4" s="33">
        <f>(COUNTIF(G4:AJ4,"SU"))/AK3</f>
        <v>0</v>
      </c>
      <c r="AN4" s="33">
        <f>(COUNTIF(G4:AJ4,"GD"))/AK3</f>
        <v>0</v>
      </c>
    </row>
    <row r="5">
      <c r="A5" s="24"/>
      <c r="B5" s="19" t="s">
        <v>113</v>
      </c>
      <c r="C5" s="19">
        <v>3.0</v>
      </c>
      <c r="D5" s="19" t="s">
        <v>114</v>
      </c>
      <c r="E5" s="19" t="s">
        <v>115</v>
      </c>
      <c r="F5" s="19" t="s">
        <v>116</v>
      </c>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32">
        <f>(COUNTIF(G5:AJ5,"WT"))/AK3</f>
        <v>0</v>
      </c>
      <c r="AM5" s="33">
        <f>(COUNTIF(G5:AJ5,"SU"))/AK3</f>
        <v>0</v>
      </c>
      <c r="AN5" s="33">
        <f>(COUNTIF(G5:AJ5,"GD"))/AK3</f>
        <v>0</v>
      </c>
    </row>
    <row r="6">
      <c r="A6" s="24"/>
      <c r="B6" s="19" t="s">
        <v>117</v>
      </c>
      <c r="C6" s="20">
        <v>4.0</v>
      </c>
      <c r="D6" s="19" t="s">
        <v>118</v>
      </c>
      <c r="E6" s="19" t="s">
        <v>119</v>
      </c>
      <c r="F6" s="19" t="s">
        <v>120</v>
      </c>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32">
        <f>(COUNTIF(G6:AJ6,"WT"))/AK3</f>
        <v>0</v>
      </c>
      <c r="AM6" s="32">
        <f>(COUNTIF(G6:AJ6,"SU"))/AK3</f>
        <v>0</v>
      </c>
      <c r="AN6" s="33">
        <f>(COUNTIF(G6:AJ6,"GD"))/AK3</f>
        <v>0</v>
      </c>
    </row>
    <row r="7">
      <c r="A7" s="24"/>
      <c r="B7" s="19" t="s">
        <v>121</v>
      </c>
      <c r="C7" s="20">
        <v>5.0</v>
      </c>
      <c r="D7" s="19" t="s">
        <v>122</v>
      </c>
      <c r="E7" s="19" t="s">
        <v>123</v>
      </c>
      <c r="F7" s="19" t="s">
        <v>124</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32">
        <f>(COUNTIF(G7:AJ7,"WT"))/AK3</f>
        <v>0</v>
      </c>
      <c r="AM7" s="32">
        <f>(COUNTIF(G7:AJ7,"SU"))/AK3</f>
        <v>0</v>
      </c>
      <c r="AN7" s="33">
        <f>(COUNTIF(G7:AJ7,"GD"))/AK3</f>
        <v>0</v>
      </c>
    </row>
    <row r="8">
      <c r="A8" s="25"/>
      <c r="B8" s="19" t="s">
        <v>104</v>
      </c>
      <c r="C8" s="20">
        <v>6.0</v>
      </c>
      <c r="D8" s="19" t="s">
        <v>125</v>
      </c>
      <c r="E8" s="19" t="s">
        <v>126</v>
      </c>
      <c r="F8" s="19" t="s">
        <v>127</v>
      </c>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32">
        <f>(COUNTIF(G8:AJ8,"WT"))/AK3</f>
        <v>0</v>
      </c>
      <c r="AM8" s="33">
        <f>(COUNTIF(G8:AJ8,"SU"))/AK3</f>
        <v>0</v>
      </c>
      <c r="AN8" s="33">
        <f>(COUNTIF(G8:AJ8,"GD"))/AK3</f>
        <v>0</v>
      </c>
    </row>
    <row r="9">
      <c r="A9" s="26" t="s">
        <v>128</v>
      </c>
      <c r="B9" s="19" t="s">
        <v>129</v>
      </c>
      <c r="C9" s="20">
        <v>1.0</v>
      </c>
      <c r="D9" s="27" t="s">
        <v>130</v>
      </c>
      <c r="E9" s="19" t="s">
        <v>131</v>
      </c>
      <c r="F9" s="19" t="s">
        <v>132</v>
      </c>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32">
        <f>(COUNTIF(G9:AJ9,"WT"))/AK3</f>
        <v>0</v>
      </c>
      <c r="AM9" s="33">
        <f>(COUNTIF(G9:AJ9,"SU"))/AK3</f>
        <v>0</v>
      </c>
      <c r="AN9" s="33">
        <f>(COUNTIF(G9:AJ9,"GD"))/AK3</f>
        <v>0</v>
      </c>
    </row>
    <row r="10">
      <c r="A10" s="24"/>
      <c r="B10" s="19" t="s">
        <v>133</v>
      </c>
      <c r="C10" s="20">
        <v>2.0</v>
      </c>
      <c r="D10" s="27" t="s">
        <v>134</v>
      </c>
      <c r="E10" s="19" t="s">
        <v>135</v>
      </c>
      <c r="F10" s="19" t="s">
        <v>136</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32">
        <f>(COUNTIF(G10:AJ10,"WT"))/AK3</f>
        <v>0</v>
      </c>
      <c r="AM10" s="33">
        <f>(COUNTIF(G10:AJ10,"SU"))/AK3</f>
        <v>0</v>
      </c>
      <c r="AN10" s="33">
        <f>(COUNTIF(G10:AJ10,"GD"))/AK3</f>
        <v>0</v>
      </c>
    </row>
    <row r="11">
      <c r="A11" s="24"/>
      <c r="B11" s="19" t="s">
        <v>137</v>
      </c>
      <c r="C11" s="19">
        <v>3.0</v>
      </c>
      <c r="D11" s="19" t="s">
        <v>138</v>
      </c>
      <c r="E11" s="19" t="s">
        <v>139</v>
      </c>
      <c r="F11" s="19" t="s">
        <v>140</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32">
        <f>(COUNTIF(G11:AJ11,"WT"))/AK3</f>
        <v>0</v>
      </c>
      <c r="AM11" s="33">
        <f>(COUNTIF(G11:AJ11,"SU"))/AK3</f>
        <v>0</v>
      </c>
      <c r="AN11" s="33">
        <f>(COUNTIF(G11:AJ11,"GD"))/AK3</f>
        <v>0</v>
      </c>
    </row>
    <row r="12">
      <c r="A12" s="24"/>
      <c r="B12" s="19" t="s">
        <v>141</v>
      </c>
      <c r="C12" s="19">
        <v>4.0</v>
      </c>
      <c r="D12" s="27" t="s">
        <v>142</v>
      </c>
      <c r="E12" s="19" t="s">
        <v>143</v>
      </c>
      <c r="F12" s="19" t="s">
        <v>144</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32">
        <f>(COUNTIF(G12:AJ12,"WT"))/AK3</f>
        <v>0</v>
      </c>
      <c r="AM12" s="33">
        <f>(COUNTIF(G12:AJ12,"SU"))/AK3</f>
        <v>0</v>
      </c>
      <c r="AN12" s="33">
        <f>(COUNTIF(G12:AJ12,"GD"))/AK3</f>
        <v>0</v>
      </c>
    </row>
    <row r="13">
      <c r="A13" s="24"/>
      <c r="B13" s="19" t="s">
        <v>145</v>
      </c>
      <c r="C13" s="19">
        <v>5.0</v>
      </c>
      <c r="D13" s="27" t="s">
        <v>146</v>
      </c>
      <c r="E13" s="19" t="s">
        <v>147</v>
      </c>
      <c r="F13" s="19" t="s">
        <v>148</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32">
        <f>(COUNTIF(G13:AJ13,"WT"))/AK3</f>
        <v>0</v>
      </c>
      <c r="AM13" s="33">
        <f>(COUNTIF(G13:AJ13,"SU"))/AK3</f>
        <v>0</v>
      </c>
      <c r="AN13" s="33">
        <f>(COUNTIF(G13:AJ13,"GD"))/AK3</f>
        <v>0</v>
      </c>
    </row>
    <row r="14">
      <c r="A14" s="25"/>
      <c r="B14" s="19" t="s">
        <v>149</v>
      </c>
      <c r="C14" s="19">
        <v>6.0</v>
      </c>
      <c r="D14" s="27" t="s">
        <v>150</v>
      </c>
      <c r="E14" s="19" t="s">
        <v>151</v>
      </c>
      <c r="F14" s="19" t="s">
        <v>152</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32">
        <f>(COUNTIF(G14:AJ14,"WT"))/AK3</f>
        <v>0</v>
      </c>
      <c r="AM14" s="33">
        <f>(COUNTIF(G14:AJ14,"SU"))/AK3</f>
        <v>0</v>
      </c>
      <c r="AN14" s="33">
        <f>(COUNTIF(G14:AJ14,"GD"))/AK3</f>
        <v>0</v>
      </c>
    </row>
    <row r="15" ht="15.75" customHeight="1">
      <c r="A15" s="28" t="s">
        <v>153</v>
      </c>
      <c r="B15" s="19"/>
      <c r="C15" s="20">
        <v>1.0</v>
      </c>
      <c r="D15" s="19"/>
      <c r="E15" s="19"/>
      <c r="F15" s="19"/>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32">
        <f>(COUNTIF(G15:AJ15,"WT"))/AK3</f>
        <v>0</v>
      </c>
      <c r="AM15" s="33">
        <f>(COUNTIF(G15:AJ15,"SU"))/AK3</f>
        <v>0</v>
      </c>
      <c r="AN15" s="33">
        <f>(COUNTIF(G15:AJ15,"GD"))/AK3</f>
        <v>0</v>
      </c>
    </row>
    <row r="16" ht="15.75" customHeight="1">
      <c r="A16" s="24"/>
      <c r="B16" s="19"/>
      <c r="C16" s="20">
        <v>2.0</v>
      </c>
      <c r="D16" s="19"/>
      <c r="E16" s="19"/>
      <c r="F16" s="19"/>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32">
        <f>(COUNTIF(G16:AJ16,"WT"))/AK3</f>
        <v>0</v>
      </c>
      <c r="AM16" s="33">
        <f>(COUNTIF(G16:AJ16,"SU"))/AK3</f>
        <v>0</v>
      </c>
      <c r="AN16" s="33">
        <f>(COUNTIF(G16:AJ16,"GD"))/AK3</f>
        <v>0</v>
      </c>
    </row>
    <row r="17" ht="15.75" customHeight="1">
      <c r="A17" s="24"/>
      <c r="B17" s="19"/>
      <c r="C17" s="20">
        <v>3.0</v>
      </c>
      <c r="D17" s="19"/>
      <c r="E17" s="19"/>
      <c r="F17" s="19"/>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32">
        <f>(COUNTIF(G17:AJ17,"WT"))/AK3</f>
        <v>0</v>
      </c>
      <c r="AM17" s="33">
        <f>(COUNTIF(G17:AJ17,"SU"))/AK3</f>
        <v>0</v>
      </c>
      <c r="AN17" s="33">
        <f>(COUNTIF(G17:AJ17,"GD"))/AK3</f>
        <v>0</v>
      </c>
    </row>
    <row r="18" ht="15.75" customHeight="1">
      <c r="A18" s="24"/>
      <c r="B18" s="19"/>
      <c r="C18" s="20">
        <v>4.0</v>
      </c>
      <c r="D18" s="19"/>
      <c r="E18" s="19"/>
      <c r="F18" s="19"/>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32">
        <f>(COUNTIF(G18:AJ18,"WT"))/AK3</f>
        <v>0</v>
      </c>
      <c r="AM18" s="33">
        <f>(COUNTIF(G18:AJ18,"SU"))/AK3</f>
        <v>0</v>
      </c>
      <c r="AN18" s="33">
        <f>(COUNTIF(G18:AJ18,"GD"))/AK3</f>
        <v>0</v>
      </c>
    </row>
    <row r="19" ht="15.75" customHeight="1">
      <c r="A19" s="24"/>
      <c r="B19" s="19"/>
      <c r="C19" s="20">
        <v>5.0</v>
      </c>
      <c r="D19" s="19"/>
      <c r="E19" s="19"/>
      <c r="F19" s="19"/>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32">
        <f>(COUNTIF(G19:AJ19,"WT"))/AK3</f>
        <v>0</v>
      </c>
      <c r="AM19" s="33">
        <f>(COUNTIF(G19:AJ19,"SU"))/AK3</f>
        <v>0</v>
      </c>
      <c r="AN19" s="33">
        <f>(COUNTIF(G19:AJ19,"GD"))/AK3</f>
        <v>0</v>
      </c>
    </row>
    <row r="20" ht="15.75" customHeight="1">
      <c r="A20" s="25"/>
      <c r="B20" s="19"/>
      <c r="C20" s="20">
        <v>6.0</v>
      </c>
      <c r="D20" s="19"/>
      <c r="E20" s="19"/>
      <c r="F20" s="19"/>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32">
        <f>(COUNTIF(G20:AJ20,"WT"))/AK3</f>
        <v>0</v>
      </c>
      <c r="AM20" s="33">
        <f>(COUNTIF(G20:AJ20,"SU"))/AK3</f>
        <v>0</v>
      </c>
      <c r="AN20" s="33">
        <f>(COUNTIF(G20:AJ20,"GD"))/AK3</f>
        <v>0</v>
      </c>
    </row>
    <row r="21" ht="15.75" customHeight="1">
      <c r="A21" s="13"/>
      <c r="B21" s="13"/>
      <c r="C21" s="13"/>
      <c r="D21" s="34"/>
      <c r="E21" s="34"/>
      <c r="F21" s="35" t="s">
        <v>100</v>
      </c>
      <c r="G21" s="33">
        <f t="shared" ref="G21:AJ21" si="1">(COUNTIF(G3:G20,"GD")/18)</f>
        <v>0</v>
      </c>
      <c r="H21" s="33">
        <f t="shared" si="1"/>
        <v>0</v>
      </c>
      <c r="I21" s="33">
        <f t="shared" si="1"/>
        <v>0</v>
      </c>
      <c r="J21" s="33">
        <f t="shared" si="1"/>
        <v>0</v>
      </c>
      <c r="K21" s="33">
        <f t="shared" si="1"/>
        <v>0</v>
      </c>
      <c r="L21" s="33">
        <f t="shared" si="1"/>
        <v>0</v>
      </c>
      <c r="M21" s="33">
        <f t="shared" si="1"/>
        <v>0</v>
      </c>
      <c r="N21" s="33">
        <f t="shared" si="1"/>
        <v>0</v>
      </c>
      <c r="O21" s="33">
        <f t="shared" si="1"/>
        <v>0</v>
      </c>
      <c r="P21" s="33">
        <f t="shared" si="1"/>
        <v>0</v>
      </c>
      <c r="Q21" s="33">
        <f t="shared" si="1"/>
        <v>0</v>
      </c>
      <c r="R21" s="33">
        <f t="shared" si="1"/>
        <v>0</v>
      </c>
      <c r="S21" s="33">
        <f t="shared" si="1"/>
        <v>0</v>
      </c>
      <c r="T21" s="33">
        <f t="shared" si="1"/>
        <v>0</v>
      </c>
      <c r="U21" s="33">
        <f t="shared" si="1"/>
        <v>0</v>
      </c>
      <c r="V21" s="33">
        <f t="shared" si="1"/>
        <v>0</v>
      </c>
      <c r="W21" s="33">
        <f t="shared" si="1"/>
        <v>0</v>
      </c>
      <c r="X21" s="33">
        <f t="shared" si="1"/>
        <v>0</v>
      </c>
      <c r="Y21" s="33">
        <f t="shared" si="1"/>
        <v>0</v>
      </c>
      <c r="Z21" s="33">
        <f t="shared" si="1"/>
        <v>0</v>
      </c>
      <c r="AA21" s="33">
        <f t="shared" si="1"/>
        <v>0</v>
      </c>
      <c r="AB21" s="33">
        <f t="shared" si="1"/>
        <v>0</v>
      </c>
      <c r="AC21" s="33">
        <f t="shared" si="1"/>
        <v>0</v>
      </c>
      <c r="AD21" s="33">
        <f t="shared" si="1"/>
        <v>0</v>
      </c>
      <c r="AE21" s="33">
        <f t="shared" si="1"/>
        <v>0</v>
      </c>
      <c r="AF21" s="33">
        <f t="shared" si="1"/>
        <v>0</v>
      </c>
      <c r="AG21" s="33">
        <f t="shared" si="1"/>
        <v>0</v>
      </c>
      <c r="AH21" s="33">
        <f t="shared" si="1"/>
        <v>0</v>
      </c>
      <c r="AI21" s="33">
        <f t="shared" si="1"/>
        <v>0</v>
      </c>
      <c r="AJ21" s="33">
        <f t="shared" si="1"/>
        <v>0</v>
      </c>
      <c r="AK21" s="13"/>
      <c r="AL21" s="36"/>
      <c r="AM21" s="37"/>
      <c r="AN21" s="37"/>
    </row>
    <row r="22" ht="15.75" customHeight="1">
      <c r="A22" s="13"/>
      <c r="B22" s="13"/>
      <c r="C22" s="13"/>
      <c r="D22" s="34"/>
      <c r="E22" s="34"/>
      <c r="F22" s="35" t="s">
        <v>101</v>
      </c>
      <c r="G22" s="33">
        <f t="shared" ref="G22:AJ22" si="2">(COUNTIF(G3:G20,"SU")/18)</f>
        <v>0</v>
      </c>
      <c r="H22" s="33">
        <f t="shared" si="2"/>
        <v>0</v>
      </c>
      <c r="I22" s="33">
        <f t="shared" si="2"/>
        <v>0</v>
      </c>
      <c r="J22" s="33">
        <f t="shared" si="2"/>
        <v>0</v>
      </c>
      <c r="K22" s="33">
        <f t="shared" si="2"/>
        <v>0</v>
      </c>
      <c r="L22" s="33">
        <f t="shared" si="2"/>
        <v>0</v>
      </c>
      <c r="M22" s="33">
        <f t="shared" si="2"/>
        <v>0</v>
      </c>
      <c r="N22" s="33">
        <f t="shared" si="2"/>
        <v>0</v>
      </c>
      <c r="O22" s="33">
        <f t="shared" si="2"/>
        <v>0</v>
      </c>
      <c r="P22" s="33">
        <f t="shared" si="2"/>
        <v>0</v>
      </c>
      <c r="Q22" s="33">
        <f t="shared" si="2"/>
        <v>0</v>
      </c>
      <c r="R22" s="33">
        <f t="shared" si="2"/>
        <v>0</v>
      </c>
      <c r="S22" s="33">
        <f t="shared" si="2"/>
        <v>0</v>
      </c>
      <c r="T22" s="33">
        <f t="shared" si="2"/>
        <v>0</v>
      </c>
      <c r="U22" s="33">
        <f t="shared" si="2"/>
        <v>0</v>
      </c>
      <c r="V22" s="33">
        <f t="shared" si="2"/>
        <v>0</v>
      </c>
      <c r="W22" s="33">
        <f t="shared" si="2"/>
        <v>0</v>
      </c>
      <c r="X22" s="33">
        <f t="shared" si="2"/>
        <v>0</v>
      </c>
      <c r="Y22" s="33">
        <f t="shared" si="2"/>
        <v>0</v>
      </c>
      <c r="Z22" s="33">
        <f t="shared" si="2"/>
        <v>0</v>
      </c>
      <c r="AA22" s="33">
        <f t="shared" si="2"/>
        <v>0</v>
      </c>
      <c r="AB22" s="33">
        <f t="shared" si="2"/>
        <v>0</v>
      </c>
      <c r="AC22" s="33">
        <f t="shared" si="2"/>
        <v>0</v>
      </c>
      <c r="AD22" s="33">
        <f t="shared" si="2"/>
        <v>0</v>
      </c>
      <c r="AE22" s="33">
        <f t="shared" si="2"/>
        <v>0</v>
      </c>
      <c r="AF22" s="33">
        <f t="shared" si="2"/>
        <v>0</v>
      </c>
      <c r="AG22" s="33">
        <f t="shared" si="2"/>
        <v>0</v>
      </c>
      <c r="AH22" s="33">
        <f t="shared" si="2"/>
        <v>0</v>
      </c>
      <c r="AI22" s="33">
        <f t="shared" si="2"/>
        <v>0</v>
      </c>
      <c r="AJ22" s="33">
        <f t="shared" si="2"/>
        <v>0</v>
      </c>
      <c r="AK22" s="13"/>
      <c r="AL22" s="36"/>
      <c r="AM22" s="37"/>
      <c r="AN22" s="37"/>
    </row>
    <row r="23" ht="15.75" customHeight="1">
      <c r="A23" s="13"/>
      <c r="B23" s="13"/>
      <c r="C23" s="13"/>
      <c r="D23" s="34"/>
      <c r="E23" s="34"/>
      <c r="F23" s="35" t="s">
        <v>102</v>
      </c>
      <c r="G23" s="33">
        <f t="shared" ref="G23:AJ23" si="3">(COUNTIF(G3:G20,"WT")/18)</f>
        <v>0</v>
      </c>
      <c r="H23" s="33">
        <f t="shared" si="3"/>
        <v>0</v>
      </c>
      <c r="I23" s="33">
        <f t="shared" si="3"/>
        <v>0</v>
      </c>
      <c r="J23" s="33">
        <f t="shared" si="3"/>
        <v>0</v>
      </c>
      <c r="K23" s="33">
        <f t="shared" si="3"/>
        <v>0</v>
      </c>
      <c r="L23" s="33">
        <f t="shared" si="3"/>
        <v>0</v>
      </c>
      <c r="M23" s="33">
        <f t="shared" si="3"/>
        <v>0</v>
      </c>
      <c r="N23" s="33">
        <f t="shared" si="3"/>
        <v>0</v>
      </c>
      <c r="O23" s="33">
        <f t="shared" si="3"/>
        <v>0</v>
      </c>
      <c r="P23" s="33">
        <f t="shared" si="3"/>
        <v>0</v>
      </c>
      <c r="Q23" s="33">
        <f t="shared" si="3"/>
        <v>0</v>
      </c>
      <c r="R23" s="33">
        <f t="shared" si="3"/>
        <v>0</v>
      </c>
      <c r="S23" s="33">
        <f t="shared" si="3"/>
        <v>0</v>
      </c>
      <c r="T23" s="33">
        <f t="shared" si="3"/>
        <v>0</v>
      </c>
      <c r="U23" s="33">
        <f t="shared" si="3"/>
        <v>0</v>
      </c>
      <c r="V23" s="33">
        <f t="shared" si="3"/>
        <v>0</v>
      </c>
      <c r="W23" s="33">
        <f t="shared" si="3"/>
        <v>0</v>
      </c>
      <c r="X23" s="33">
        <f t="shared" si="3"/>
        <v>0</v>
      </c>
      <c r="Y23" s="33">
        <f t="shared" si="3"/>
        <v>0</v>
      </c>
      <c r="Z23" s="33">
        <f t="shared" si="3"/>
        <v>0</v>
      </c>
      <c r="AA23" s="33">
        <f t="shared" si="3"/>
        <v>0</v>
      </c>
      <c r="AB23" s="33">
        <f t="shared" si="3"/>
        <v>0</v>
      </c>
      <c r="AC23" s="33">
        <f t="shared" si="3"/>
        <v>0</v>
      </c>
      <c r="AD23" s="33">
        <f t="shared" si="3"/>
        <v>0</v>
      </c>
      <c r="AE23" s="33">
        <f t="shared" si="3"/>
        <v>0</v>
      </c>
      <c r="AF23" s="33">
        <f t="shared" si="3"/>
        <v>0</v>
      </c>
      <c r="AG23" s="33">
        <f t="shared" si="3"/>
        <v>0</v>
      </c>
      <c r="AH23" s="33">
        <f t="shared" si="3"/>
        <v>0</v>
      </c>
      <c r="AI23" s="33">
        <f t="shared" si="3"/>
        <v>0</v>
      </c>
      <c r="AJ23" s="33">
        <f t="shared" si="3"/>
        <v>0</v>
      </c>
      <c r="AK23" s="13"/>
      <c r="AL23" s="36"/>
      <c r="AM23" s="37"/>
      <c r="AN23" s="37"/>
    </row>
    <row r="24" ht="15.75" customHeight="1">
      <c r="A24" s="13"/>
      <c r="B24" s="13"/>
      <c r="C24" s="13"/>
      <c r="D24" s="34"/>
      <c r="E24" s="34"/>
      <c r="F24" s="38"/>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36"/>
      <c r="AM24" s="37"/>
      <c r="AN24" s="37"/>
    </row>
    <row r="25" ht="15.75" customHeight="1">
      <c r="A25" s="13"/>
      <c r="B25" s="13"/>
      <c r="C25" s="13"/>
      <c r="D25" s="34"/>
      <c r="E25" s="34"/>
      <c r="F25" s="38"/>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36"/>
      <c r="AM25" s="37"/>
      <c r="AN25" s="37"/>
    </row>
    <row r="26" ht="15.75" customHeight="1">
      <c r="A26" s="13"/>
      <c r="B26" s="13"/>
      <c r="C26" s="13"/>
      <c r="D26" s="34"/>
      <c r="E26" s="34"/>
      <c r="F26" s="38"/>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36"/>
      <c r="AM26" s="37"/>
      <c r="AN26" s="37"/>
    </row>
    <row r="27" ht="15.75" customHeight="1">
      <c r="A27" s="13"/>
      <c r="B27" s="13"/>
      <c r="C27" s="13"/>
      <c r="D27" s="34"/>
      <c r="E27" s="34"/>
      <c r="F27" s="38"/>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36"/>
      <c r="AM27" s="37"/>
      <c r="AN27" s="37"/>
    </row>
    <row r="28" ht="15.75" customHeight="1">
      <c r="A28" s="13"/>
      <c r="B28" s="13"/>
      <c r="C28" s="13"/>
      <c r="D28" s="34"/>
      <c r="E28" s="34"/>
      <c r="F28" s="38"/>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36"/>
      <c r="AM28" s="37"/>
      <c r="AN28" s="37"/>
    </row>
    <row r="29" ht="15.75" customHeight="1">
      <c r="A29" s="13"/>
      <c r="B29" s="13"/>
      <c r="C29" s="13"/>
      <c r="D29" s="34"/>
      <c r="E29" s="34"/>
      <c r="F29" s="38"/>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36"/>
      <c r="AM29" s="37"/>
      <c r="AN29" s="37"/>
    </row>
    <row r="30" ht="15.75" customHeight="1">
      <c r="A30" s="13"/>
      <c r="B30" s="13"/>
      <c r="C30" s="13"/>
      <c r="D30" s="34"/>
      <c r="E30" s="34"/>
      <c r="F30" s="38"/>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36"/>
      <c r="AM30" s="37"/>
      <c r="AN30" s="37"/>
    </row>
    <row r="31" ht="15.75" customHeight="1">
      <c r="A31" s="13"/>
      <c r="B31" s="13"/>
      <c r="C31" s="13"/>
      <c r="D31" s="38"/>
      <c r="E31" s="38"/>
      <c r="F31" s="38"/>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row>
    <row r="32" ht="15.75" customHeight="1">
      <c r="A32" s="13"/>
      <c r="B32" s="13"/>
      <c r="C32" s="13"/>
      <c r="D32" s="38"/>
      <c r="E32" s="38"/>
      <c r="F32" s="38"/>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row>
    <row r="33" ht="15.75" customHeight="1">
      <c r="A33" s="13"/>
      <c r="B33" s="13"/>
      <c r="C33" s="13"/>
      <c r="D33" s="38"/>
      <c r="E33" s="38"/>
      <c r="F33" s="38"/>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row>
    <row r="34" ht="15.75" customHeight="1">
      <c r="A34" s="13"/>
      <c r="B34" s="13"/>
      <c r="C34" s="13"/>
      <c r="D34" s="38"/>
      <c r="E34" s="38"/>
      <c r="F34" s="38"/>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row>
    <row r="35" ht="15.75" customHeight="1">
      <c r="A35" s="13"/>
      <c r="B35" s="13"/>
      <c r="C35" s="13"/>
      <c r="D35" s="38"/>
      <c r="E35" s="38"/>
      <c r="F35" s="38"/>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row>
    <row r="36" ht="15.75" customHeight="1">
      <c r="A36" s="13"/>
      <c r="B36" s="13"/>
      <c r="C36" s="13"/>
      <c r="D36" s="38"/>
      <c r="E36" s="38"/>
      <c r="F36" s="38"/>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ht="15.75" customHeight="1">
      <c r="A37" s="13"/>
      <c r="B37" s="13"/>
      <c r="C37" s="13"/>
      <c r="D37" s="38"/>
      <c r="E37" s="38"/>
      <c r="F37" s="38"/>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ht="15.75" customHeight="1">
      <c r="A38" s="13"/>
      <c r="B38" s="13"/>
      <c r="C38" s="13"/>
      <c r="D38" s="38"/>
      <c r="E38" s="38"/>
      <c r="F38" s="38"/>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ht="15.75" customHeight="1">
      <c r="A39" s="13"/>
      <c r="B39" s="13"/>
      <c r="C39" s="13"/>
      <c r="D39" s="38"/>
      <c r="E39" s="38"/>
      <c r="F39" s="38"/>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ht="15.75" customHeight="1">
      <c r="A40" s="13"/>
      <c r="B40" s="13"/>
      <c r="C40" s="13"/>
      <c r="D40" s="38"/>
      <c r="E40" s="38"/>
      <c r="F40" s="38"/>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ht="15.75" customHeight="1">
      <c r="A41" s="13"/>
      <c r="B41" s="13"/>
      <c r="C41" s="13"/>
      <c r="D41" s="38"/>
      <c r="E41" s="38"/>
      <c r="F41" s="38"/>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ht="15.75" customHeight="1">
      <c r="A42" s="13"/>
      <c r="B42" s="13"/>
      <c r="C42" s="13"/>
      <c r="D42" s="38"/>
      <c r="E42" s="38"/>
      <c r="F42" s="38"/>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ht="15.75" customHeight="1">
      <c r="A43" s="13"/>
      <c r="B43" s="13"/>
      <c r="C43" s="13"/>
      <c r="D43" s="38"/>
      <c r="E43" s="38"/>
      <c r="F43" s="38"/>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ht="15.75" customHeight="1">
      <c r="A44" s="13"/>
      <c r="B44" s="13"/>
      <c r="C44" s="13"/>
      <c r="D44" s="38"/>
      <c r="E44" s="38"/>
      <c r="F44" s="38"/>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ht="15.75" customHeight="1">
      <c r="A45" s="13"/>
      <c r="B45" s="13"/>
      <c r="C45" s="13"/>
      <c r="D45" s="38"/>
      <c r="E45" s="38"/>
      <c r="F45" s="38"/>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ht="15.75" customHeight="1">
      <c r="A46" s="13"/>
      <c r="B46" s="13"/>
      <c r="C46" s="13"/>
      <c r="D46" s="38"/>
      <c r="E46" s="38"/>
      <c r="F46" s="38"/>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ht="15.75" customHeight="1">
      <c r="A47" s="13"/>
      <c r="B47" s="13"/>
      <c r="C47" s="13"/>
      <c r="D47" s="38"/>
      <c r="E47" s="38"/>
      <c r="F47" s="38"/>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ht="15.75" customHeight="1">
      <c r="A48" s="13"/>
      <c r="B48" s="13"/>
      <c r="C48" s="13"/>
      <c r="D48" s="38"/>
      <c r="E48" s="38"/>
      <c r="F48" s="38"/>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ht="15.75" customHeight="1">
      <c r="A49" s="13"/>
      <c r="B49" s="13"/>
      <c r="C49" s="13"/>
      <c r="D49" s="38"/>
      <c r="E49" s="38"/>
      <c r="F49" s="38"/>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ht="15.75" customHeight="1">
      <c r="A50" s="13"/>
      <c r="B50" s="13"/>
      <c r="C50" s="13"/>
      <c r="D50" s="38"/>
      <c r="E50" s="38"/>
      <c r="F50" s="38"/>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ht="15.75" customHeight="1">
      <c r="A51" s="13"/>
      <c r="B51" s="13"/>
      <c r="C51" s="13"/>
      <c r="D51" s="38"/>
      <c r="E51" s="38"/>
      <c r="F51" s="38"/>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ht="15.75" customHeight="1">
      <c r="A52" s="13"/>
      <c r="B52" s="13"/>
      <c r="C52" s="13"/>
      <c r="D52" s="38"/>
      <c r="E52" s="38"/>
      <c r="F52" s="38"/>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ht="15.75" customHeight="1">
      <c r="A53" s="13"/>
      <c r="B53" s="13"/>
      <c r="C53" s="13"/>
      <c r="D53" s="38"/>
      <c r="E53" s="38"/>
      <c r="F53" s="38"/>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ht="15.75" customHeight="1">
      <c r="A54" s="13"/>
      <c r="B54" s="13"/>
      <c r="C54" s="13"/>
      <c r="D54" s="38"/>
      <c r="E54" s="38"/>
      <c r="F54" s="38"/>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ht="15.75" customHeight="1">
      <c r="A55" s="13"/>
      <c r="B55" s="13"/>
      <c r="C55" s="13"/>
      <c r="D55" s="38"/>
      <c r="E55" s="38"/>
      <c r="F55" s="38"/>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ht="15.75" customHeight="1">
      <c r="A56" s="13"/>
      <c r="B56" s="13"/>
      <c r="C56" s="13"/>
      <c r="D56" s="38"/>
      <c r="E56" s="38"/>
      <c r="F56" s="38"/>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ht="15.75" customHeight="1">
      <c r="A57" s="13"/>
      <c r="B57" s="13"/>
      <c r="C57" s="13"/>
      <c r="D57" s="38"/>
      <c r="E57" s="38"/>
      <c r="F57" s="38"/>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ht="15.75" customHeight="1">
      <c r="A58" s="13"/>
      <c r="B58" s="13"/>
      <c r="C58" s="13"/>
      <c r="D58" s="38"/>
      <c r="E58" s="38"/>
      <c r="F58" s="38"/>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ht="15.75" customHeight="1">
      <c r="A59" s="13"/>
      <c r="B59" s="13"/>
      <c r="C59" s="13"/>
      <c r="D59" s="38"/>
      <c r="E59" s="38"/>
      <c r="F59" s="38"/>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ht="15.75" customHeight="1">
      <c r="A60" s="13"/>
      <c r="B60" s="13"/>
      <c r="C60" s="13"/>
      <c r="D60" s="38"/>
      <c r="E60" s="38"/>
      <c r="F60" s="38"/>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ht="15.75" customHeight="1">
      <c r="A61" s="13"/>
      <c r="B61" s="13"/>
      <c r="C61" s="13"/>
      <c r="D61" s="38"/>
      <c r="E61" s="38"/>
      <c r="F61" s="38"/>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ht="15.75" customHeight="1">
      <c r="A62" s="13"/>
      <c r="B62" s="13"/>
      <c r="C62" s="13"/>
      <c r="D62" s="38"/>
      <c r="E62" s="38"/>
      <c r="F62" s="38"/>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ht="15.75" customHeight="1">
      <c r="A63" s="13"/>
      <c r="B63" s="13"/>
      <c r="C63" s="13"/>
      <c r="D63" s="38"/>
      <c r="E63" s="38"/>
      <c r="F63" s="38"/>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ht="15.75" customHeight="1">
      <c r="A64" s="13"/>
      <c r="B64" s="13"/>
      <c r="C64" s="13"/>
      <c r="D64" s="38"/>
      <c r="E64" s="38"/>
      <c r="F64" s="38"/>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ht="15.75" customHeight="1">
      <c r="A65" s="13"/>
      <c r="B65" s="13"/>
      <c r="C65" s="13"/>
      <c r="D65" s="38"/>
      <c r="E65" s="38"/>
      <c r="F65" s="38"/>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ht="15.75" customHeight="1">
      <c r="A66" s="13"/>
      <c r="B66" s="13"/>
      <c r="C66" s="13"/>
      <c r="D66" s="38"/>
      <c r="E66" s="38"/>
      <c r="F66" s="38"/>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ht="15.75" customHeight="1">
      <c r="A67" s="13"/>
      <c r="B67" s="13"/>
      <c r="C67" s="13"/>
      <c r="D67" s="38"/>
      <c r="E67" s="38"/>
      <c r="F67" s="38"/>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ht="15.75" customHeight="1">
      <c r="A68" s="13"/>
      <c r="B68" s="13"/>
      <c r="C68" s="13"/>
      <c r="D68" s="38"/>
      <c r="E68" s="38"/>
      <c r="F68" s="38"/>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ht="15.75" customHeight="1">
      <c r="A69" s="13"/>
      <c r="B69" s="13"/>
      <c r="C69" s="13"/>
      <c r="D69" s="38"/>
      <c r="E69" s="38"/>
      <c r="F69" s="38"/>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ht="15.75" customHeight="1">
      <c r="A70" s="13"/>
      <c r="B70" s="13"/>
      <c r="C70" s="13"/>
      <c r="D70" s="38"/>
      <c r="E70" s="38"/>
      <c r="F70" s="38"/>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ht="15.75" customHeight="1">
      <c r="A71" s="13"/>
      <c r="B71" s="13"/>
      <c r="C71" s="13"/>
      <c r="D71" s="38"/>
      <c r="E71" s="38"/>
      <c r="F71" s="38"/>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ht="15.75" customHeight="1">
      <c r="A72" s="13"/>
      <c r="B72" s="13"/>
      <c r="C72" s="13"/>
      <c r="D72" s="38"/>
      <c r="E72" s="38"/>
      <c r="F72" s="38"/>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ht="15.75" customHeight="1">
      <c r="A73" s="13"/>
      <c r="B73" s="13"/>
      <c r="C73" s="13"/>
      <c r="D73" s="38"/>
      <c r="E73" s="38"/>
      <c r="F73" s="38"/>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ht="15.75" customHeight="1">
      <c r="A74" s="13"/>
      <c r="B74" s="13"/>
      <c r="C74" s="13"/>
      <c r="D74" s="38"/>
      <c r="E74" s="38"/>
      <c r="F74" s="38"/>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ht="15.75" customHeight="1">
      <c r="A75" s="13"/>
      <c r="B75" s="13"/>
      <c r="C75" s="13"/>
      <c r="D75" s="38"/>
      <c r="E75" s="38"/>
      <c r="F75" s="38"/>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ht="15.75" customHeight="1">
      <c r="A76" s="13"/>
      <c r="B76" s="13"/>
      <c r="C76" s="13"/>
      <c r="D76" s="38"/>
      <c r="E76" s="38"/>
      <c r="F76" s="38"/>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ht="15.75" customHeight="1">
      <c r="A77" s="13"/>
      <c r="B77" s="13"/>
      <c r="C77" s="13"/>
      <c r="D77" s="38"/>
      <c r="E77" s="38"/>
      <c r="F77" s="38"/>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ht="15.75" customHeight="1">
      <c r="A78" s="13"/>
      <c r="B78" s="13"/>
      <c r="C78" s="13"/>
      <c r="D78" s="38"/>
      <c r="E78" s="38"/>
      <c r="F78" s="38"/>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ht="15.75" customHeight="1">
      <c r="A79" s="13"/>
      <c r="B79" s="13"/>
      <c r="C79" s="13"/>
      <c r="D79" s="38"/>
      <c r="E79" s="38"/>
      <c r="F79" s="38"/>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ht="15.75" customHeight="1">
      <c r="A80" s="13"/>
      <c r="B80" s="13"/>
      <c r="C80" s="13"/>
      <c r="D80" s="38"/>
      <c r="E80" s="38"/>
      <c r="F80" s="38"/>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ht="15.75" customHeight="1">
      <c r="A81" s="13"/>
      <c r="B81" s="13"/>
      <c r="C81" s="13"/>
      <c r="D81" s="38"/>
      <c r="E81" s="38"/>
      <c r="F81" s="38"/>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ht="15.75" customHeight="1">
      <c r="A82" s="13"/>
      <c r="B82" s="13"/>
      <c r="C82" s="13"/>
      <c r="D82" s="38"/>
      <c r="E82" s="38"/>
      <c r="F82" s="38"/>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ht="15.75" customHeight="1">
      <c r="A83" s="13"/>
      <c r="B83" s="13"/>
      <c r="C83" s="13"/>
      <c r="D83" s="38"/>
      <c r="E83" s="38"/>
      <c r="F83" s="38"/>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ht="15.75" customHeight="1">
      <c r="A84" s="13"/>
      <c r="B84" s="13"/>
      <c r="C84" s="13"/>
      <c r="D84" s="38"/>
      <c r="E84" s="38"/>
      <c r="F84" s="38"/>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ht="15.75" customHeight="1">
      <c r="A85" s="13"/>
      <c r="B85" s="13"/>
      <c r="C85" s="13"/>
      <c r="D85" s="38"/>
      <c r="E85" s="38"/>
      <c r="F85" s="38"/>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ht="15.75" customHeight="1">
      <c r="A86" s="13"/>
      <c r="B86" s="13"/>
      <c r="C86" s="13"/>
      <c r="D86" s="38"/>
      <c r="E86" s="38"/>
      <c r="F86" s="38"/>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ht="15.75" customHeight="1">
      <c r="A87" s="13"/>
      <c r="B87" s="13"/>
      <c r="C87" s="13"/>
      <c r="D87" s="38"/>
      <c r="E87" s="38"/>
      <c r="F87" s="38"/>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ht="15.75" customHeight="1">
      <c r="A88" s="13"/>
      <c r="B88" s="13"/>
      <c r="C88" s="13"/>
      <c r="D88" s="38"/>
      <c r="E88" s="38"/>
      <c r="F88" s="38"/>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ht="15.75" customHeight="1">
      <c r="A89" s="13"/>
      <c r="B89" s="13"/>
      <c r="C89" s="13"/>
      <c r="D89" s="38"/>
      <c r="E89" s="38"/>
      <c r="F89" s="38"/>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ht="15.75" customHeight="1">
      <c r="A90" s="13"/>
      <c r="B90" s="13"/>
      <c r="C90" s="13"/>
      <c r="D90" s="38"/>
      <c r="E90" s="38"/>
      <c r="F90" s="38"/>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ht="15.75" customHeight="1">
      <c r="A91" s="13"/>
      <c r="B91" s="13"/>
      <c r="C91" s="13"/>
      <c r="D91" s="38"/>
      <c r="E91" s="38"/>
      <c r="F91" s="38"/>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ht="15.75" customHeight="1">
      <c r="A92" s="13"/>
      <c r="B92" s="13"/>
      <c r="C92" s="13"/>
      <c r="D92" s="38"/>
      <c r="E92" s="38"/>
      <c r="F92" s="38"/>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ht="15.75" customHeight="1">
      <c r="A93" s="13"/>
      <c r="B93" s="13"/>
      <c r="C93" s="13"/>
      <c r="D93" s="38"/>
      <c r="E93" s="38"/>
      <c r="F93" s="38"/>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ht="15.75" customHeight="1">
      <c r="A94" s="13"/>
      <c r="B94" s="13"/>
      <c r="C94" s="13"/>
      <c r="D94" s="38"/>
      <c r="E94" s="38"/>
      <c r="F94" s="38"/>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ht="15.75" customHeight="1">
      <c r="A95" s="13"/>
      <c r="B95" s="13"/>
      <c r="C95" s="13"/>
      <c r="D95" s="38"/>
      <c r="E95" s="38"/>
      <c r="F95" s="38"/>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ht="15.75" customHeight="1">
      <c r="A96" s="13"/>
      <c r="B96" s="13"/>
      <c r="C96" s="13"/>
      <c r="D96" s="38"/>
      <c r="E96" s="38"/>
      <c r="F96" s="38"/>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ht="15.75" customHeight="1">
      <c r="A97" s="13"/>
      <c r="B97" s="13"/>
      <c r="C97" s="13"/>
      <c r="D97" s="38"/>
      <c r="E97" s="38"/>
      <c r="F97" s="38"/>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ht="15.75" customHeight="1">
      <c r="A98" s="13"/>
      <c r="B98" s="13"/>
      <c r="C98" s="13"/>
      <c r="D98" s="38"/>
      <c r="E98" s="38"/>
      <c r="F98" s="38"/>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ht="15.75" customHeight="1">
      <c r="A99" s="13"/>
      <c r="B99" s="13"/>
      <c r="C99" s="13"/>
      <c r="D99" s="38"/>
      <c r="E99" s="38"/>
      <c r="F99" s="38"/>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ht="15.75" customHeight="1">
      <c r="A100" s="13"/>
      <c r="B100" s="13"/>
      <c r="C100" s="13"/>
      <c r="D100" s="38"/>
      <c r="E100" s="38"/>
      <c r="F100" s="38"/>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ht="15.75" customHeight="1">
      <c r="A101" s="13"/>
      <c r="B101" s="13"/>
      <c r="C101" s="13"/>
      <c r="D101" s="38"/>
      <c r="E101" s="38"/>
      <c r="F101" s="38"/>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ht="15.75" customHeight="1">
      <c r="A102" s="13"/>
      <c r="B102" s="13"/>
      <c r="C102" s="13"/>
      <c r="D102" s="38"/>
      <c r="E102" s="38"/>
      <c r="F102" s="38"/>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ht="15.75" customHeight="1">
      <c r="A103" s="13"/>
      <c r="B103" s="13"/>
      <c r="C103" s="13"/>
      <c r="D103" s="38"/>
      <c r="E103" s="38"/>
      <c r="F103" s="38"/>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ht="15.75" customHeight="1">
      <c r="A104" s="13"/>
      <c r="B104" s="13"/>
      <c r="C104" s="13"/>
      <c r="D104" s="38"/>
      <c r="E104" s="38"/>
      <c r="F104" s="38"/>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row>
    <row r="105" ht="15.75" customHeight="1">
      <c r="A105" s="13"/>
      <c r="B105" s="13"/>
      <c r="C105" s="13"/>
      <c r="D105" s="38"/>
      <c r="E105" s="38"/>
      <c r="F105" s="38"/>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row>
    <row r="106" ht="15.75" customHeight="1">
      <c r="A106" s="13"/>
      <c r="B106" s="13"/>
      <c r="C106" s="13"/>
      <c r="D106" s="38"/>
      <c r="E106" s="38"/>
      <c r="F106" s="38"/>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ht="15.75" customHeight="1">
      <c r="A107" s="13"/>
      <c r="B107" s="13"/>
      <c r="C107" s="13"/>
      <c r="D107" s="38"/>
      <c r="E107" s="38"/>
      <c r="F107" s="38"/>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ht="15.75" customHeight="1">
      <c r="A108" s="13"/>
      <c r="B108" s="13"/>
      <c r="C108" s="13"/>
      <c r="D108" s="38"/>
      <c r="E108" s="38"/>
      <c r="F108" s="38"/>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ht="15.75" customHeight="1">
      <c r="A109" s="13"/>
      <c r="B109" s="13"/>
      <c r="C109" s="13"/>
      <c r="D109" s="38"/>
      <c r="E109" s="38"/>
      <c r="F109" s="38"/>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ht="15.75" customHeight="1">
      <c r="A110" s="13"/>
      <c r="B110" s="13"/>
      <c r="C110" s="13"/>
      <c r="D110" s="38"/>
      <c r="E110" s="38"/>
      <c r="F110" s="38"/>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ht="15.75" customHeight="1">
      <c r="A111" s="13"/>
      <c r="B111" s="13"/>
      <c r="C111" s="13"/>
      <c r="D111" s="38"/>
      <c r="E111" s="38"/>
      <c r="F111" s="38"/>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row>
    <row r="112" ht="15.75" customHeight="1">
      <c r="A112" s="13"/>
      <c r="B112" s="13"/>
      <c r="C112" s="13"/>
      <c r="D112" s="38"/>
      <c r="E112" s="38"/>
      <c r="F112" s="38"/>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row>
    <row r="113" ht="15.75" customHeight="1">
      <c r="A113" s="13"/>
      <c r="B113" s="13"/>
      <c r="C113" s="13"/>
      <c r="D113" s="38"/>
      <c r="E113" s="38"/>
      <c r="F113" s="38"/>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row>
    <row r="114" ht="15.75" customHeight="1">
      <c r="A114" s="13"/>
      <c r="B114" s="13"/>
      <c r="C114" s="13"/>
      <c r="D114" s="38"/>
      <c r="E114" s="38"/>
      <c r="F114" s="38"/>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row>
    <row r="115" ht="15.75" customHeight="1">
      <c r="A115" s="13"/>
      <c r="B115" s="13"/>
      <c r="C115" s="13"/>
      <c r="D115" s="38"/>
      <c r="E115" s="38"/>
      <c r="F115" s="38"/>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ht="15.75" customHeight="1">
      <c r="A116" s="13"/>
      <c r="B116" s="13"/>
      <c r="C116" s="13"/>
      <c r="D116" s="38"/>
      <c r="E116" s="38"/>
      <c r="F116" s="38"/>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row>
    <row r="117" ht="15.75" customHeight="1">
      <c r="A117" s="13"/>
      <c r="B117" s="13"/>
      <c r="C117" s="13"/>
      <c r="D117" s="38"/>
      <c r="E117" s="38"/>
      <c r="F117" s="38"/>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ht="15.75" customHeight="1">
      <c r="A118" s="13"/>
      <c r="B118" s="13"/>
      <c r="C118" s="13"/>
      <c r="D118" s="38"/>
      <c r="E118" s="38"/>
      <c r="F118" s="38"/>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ht="15.75" customHeight="1">
      <c r="A119" s="13"/>
      <c r="B119" s="13"/>
      <c r="C119" s="13"/>
      <c r="D119" s="38"/>
      <c r="E119" s="38"/>
      <c r="F119" s="38"/>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row>
    <row r="120" ht="15.75" customHeight="1">
      <c r="A120" s="13"/>
      <c r="B120" s="13"/>
      <c r="C120" s="13"/>
      <c r="D120" s="38"/>
      <c r="E120" s="38"/>
      <c r="F120" s="38"/>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ht="15.75" customHeight="1">
      <c r="A121" s="13"/>
      <c r="B121" s="13"/>
      <c r="C121" s="13"/>
      <c r="D121" s="38"/>
      <c r="E121" s="38"/>
      <c r="F121" s="38"/>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ht="15.75" customHeight="1">
      <c r="A122" s="13"/>
      <c r="B122" s="13"/>
      <c r="C122" s="13"/>
      <c r="D122" s="38"/>
      <c r="E122" s="38"/>
      <c r="F122" s="38"/>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row>
    <row r="123" ht="15.75" customHeight="1">
      <c r="A123" s="13"/>
      <c r="B123" s="13"/>
      <c r="C123" s="13"/>
      <c r="D123" s="38"/>
      <c r="E123" s="38"/>
      <c r="F123" s="38"/>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row>
    <row r="124" ht="15.75" customHeight="1">
      <c r="A124" s="13"/>
      <c r="B124" s="13"/>
      <c r="C124" s="13"/>
      <c r="D124" s="38"/>
      <c r="E124" s="38"/>
      <c r="F124" s="38"/>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row>
    <row r="125" ht="15.75" customHeight="1">
      <c r="A125" s="13"/>
      <c r="B125" s="13"/>
      <c r="C125" s="13"/>
      <c r="D125" s="38"/>
      <c r="E125" s="38"/>
      <c r="F125" s="38"/>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row>
    <row r="126" ht="15.75" customHeight="1">
      <c r="A126" s="13"/>
      <c r="B126" s="13"/>
      <c r="C126" s="13"/>
      <c r="D126" s="38"/>
      <c r="E126" s="38"/>
      <c r="F126" s="38"/>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ht="15.75" customHeight="1">
      <c r="A127" s="13"/>
      <c r="B127" s="13"/>
      <c r="C127" s="13"/>
      <c r="D127" s="38"/>
      <c r="E127" s="38"/>
      <c r="F127" s="38"/>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ht="15.75" customHeight="1">
      <c r="A128" s="13"/>
      <c r="B128" s="13"/>
      <c r="C128" s="13"/>
      <c r="D128" s="38"/>
      <c r="E128" s="38"/>
      <c r="F128" s="38"/>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ht="15.75" customHeight="1">
      <c r="A129" s="13"/>
      <c r="B129" s="13"/>
      <c r="C129" s="13"/>
      <c r="D129" s="38"/>
      <c r="E129" s="38"/>
      <c r="F129" s="38"/>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row>
    <row r="130" ht="15.75" customHeight="1">
      <c r="A130" s="13"/>
      <c r="B130" s="13"/>
      <c r="C130" s="13"/>
      <c r="D130" s="38"/>
      <c r="E130" s="38"/>
      <c r="F130" s="38"/>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ht="15.75" customHeight="1">
      <c r="A131" s="13"/>
      <c r="B131" s="13"/>
      <c r="C131" s="13"/>
      <c r="D131" s="38"/>
      <c r="E131" s="38"/>
      <c r="F131" s="38"/>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ht="15.75" customHeight="1">
      <c r="A132" s="13"/>
      <c r="B132" s="13"/>
      <c r="C132" s="13"/>
      <c r="D132" s="38"/>
      <c r="E132" s="38"/>
      <c r="F132" s="38"/>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ht="15.75" customHeight="1">
      <c r="A133" s="13"/>
      <c r="B133" s="13"/>
      <c r="C133" s="13"/>
      <c r="D133" s="38"/>
      <c r="E133" s="38"/>
      <c r="F133" s="38"/>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ht="15.75" customHeight="1">
      <c r="A134" s="13"/>
      <c r="B134" s="13"/>
      <c r="C134" s="13"/>
      <c r="D134" s="38"/>
      <c r="E134" s="38"/>
      <c r="F134" s="38"/>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ht="15.75" customHeight="1">
      <c r="A135" s="13"/>
      <c r="B135" s="13"/>
      <c r="C135" s="13"/>
      <c r="D135" s="38"/>
      <c r="E135" s="38"/>
      <c r="F135" s="38"/>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ht="15.75" customHeight="1">
      <c r="A136" s="13"/>
      <c r="B136" s="13"/>
      <c r="C136" s="13"/>
      <c r="D136" s="38"/>
      <c r="E136" s="38"/>
      <c r="F136" s="38"/>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ht="15.75" customHeight="1">
      <c r="A137" s="13"/>
      <c r="B137" s="13"/>
      <c r="C137" s="13"/>
      <c r="D137" s="38"/>
      <c r="E137" s="38"/>
      <c r="F137" s="38"/>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ht="15.75" customHeight="1">
      <c r="A138" s="13"/>
      <c r="B138" s="13"/>
      <c r="C138" s="13"/>
      <c r="D138" s="38"/>
      <c r="E138" s="38"/>
      <c r="F138" s="38"/>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ht="15.75" customHeight="1">
      <c r="A139" s="13"/>
      <c r="B139" s="13"/>
      <c r="C139" s="13"/>
      <c r="D139" s="38"/>
      <c r="E139" s="38"/>
      <c r="F139" s="38"/>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ht="15.75" customHeight="1">
      <c r="A140" s="13"/>
      <c r="B140" s="13"/>
      <c r="C140" s="13"/>
      <c r="D140" s="38"/>
      <c r="E140" s="38"/>
      <c r="F140" s="38"/>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ht="15.75" customHeight="1">
      <c r="A141" s="13"/>
      <c r="B141" s="13"/>
      <c r="C141" s="13"/>
      <c r="D141" s="38"/>
      <c r="E141" s="38"/>
      <c r="F141" s="38"/>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ht="15.75" customHeight="1">
      <c r="A142" s="13"/>
      <c r="B142" s="13"/>
      <c r="C142" s="13"/>
      <c r="D142" s="38"/>
      <c r="E142" s="38"/>
      <c r="F142" s="38"/>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ht="15.75" customHeight="1">
      <c r="A143" s="13"/>
      <c r="B143" s="13"/>
      <c r="C143" s="13"/>
      <c r="D143" s="38"/>
      <c r="E143" s="38"/>
      <c r="F143" s="38"/>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ht="15.75" customHeight="1">
      <c r="A144" s="13"/>
      <c r="B144" s="13"/>
      <c r="C144" s="13"/>
      <c r="D144" s="38"/>
      <c r="E144" s="38"/>
      <c r="F144" s="38"/>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ht="15.75" customHeight="1">
      <c r="A145" s="13"/>
      <c r="B145" s="13"/>
      <c r="C145" s="13"/>
      <c r="D145" s="38"/>
      <c r="E145" s="38"/>
      <c r="F145" s="38"/>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ht="15.75" customHeight="1">
      <c r="A146" s="13"/>
      <c r="B146" s="13"/>
      <c r="C146" s="13"/>
      <c r="D146" s="38"/>
      <c r="E146" s="38"/>
      <c r="F146" s="38"/>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ht="15.75" customHeight="1">
      <c r="A147" s="13"/>
      <c r="B147" s="13"/>
      <c r="C147" s="13"/>
      <c r="D147" s="38"/>
      <c r="E147" s="38"/>
      <c r="F147" s="38"/>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ht="15.75" customHeight="1">
      <c r="A148" s="13"/>
      <c r="B148" s="13"/>
      <c r="C148" s="13"/>
      <c r="D148" s="38"/>
      <c r="E148" s="38"/>
      <c r="F148" s="38"/>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ht="15.75" customHeight="1">
      <c r="A149" s="13"/>
      <c r="B149" s="13"/>
      <c r="C149" s="13"/>
      <c r="D149" s="38"/>
      <c r="E149" s="38"/>
      <c r="F149" s="38"/>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ht="15.75" customHeight="1">
      <c r="A150" s="13"/>
      <c r="B150" s="13"/>
      <c r="C150" s="13"/>
      <c r="D150" s="38"/>
      <c r="E150" s="38"/>
      <c r="F150" s="38"/>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ht="15.75" customHeight="1">
      <c r="A151" s="13"/>
      <c r="B151" s="13"/>
      <c r="C151" s="13"/>
      <c r="D151" s="38"/>
      <c r="E151" s="38"/>
      <c r="F151" s="38"/>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ht="15.75" customHeight="1">
      <c r="A152" s="13"/>
      <c r="B152" s="13"/>
      <c r="C152" s="13"/>
      <c r="D152" s="38"/>
      <c r="E152" s="38"/>
      <c r="F152" s="38"/>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ht="15.75" customHeight="1">
      <c r="A153" s="13"/>
      <c r="B153" s="13"/>
      <c r="C153" s="13"/>
      <c r="D153" s="38"/>
      <c r="E153" s="38"/>
      <c r="F153" s="38"/>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ht="15.75" customHeight="1">
      <c r="A154" s="13"/>
      <c r="B154" s="13"/>
      <c r="C154" s="13"/>
      <c r="D154" s="38"/>
      <c r="E154" s="38"/>
      <c r="F154" s="38"/>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ht="15.75" customHeight="1">
      <c r="A155" s="13"/>
      <c r="B155" s="13"/>
      <c r="C155" s="13"/>
      <c r="D155" s="38"/>
      <c r="E155" s="38"/>
      <c r="F155" s="38"/>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ht="15.75" customHeight="1">
      <c r="A156" s="13"/>
      <c r="B156" s="13"/>
      <c r="C156" s="13"/>
      <c r="D156" s="38"/>
      <c r="E156" s="38"/>
      <c r="F156" s="38"/>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ht="15.75" customHeight="1">
      <c r="A157" s="13"/>
      <c r="B157" s="13"/>
      <c r="C157" s="13"/>
      <c r="D157" s="38"/>
      <c r="E157" s="38"/>
      <c r="F157" s="38"/>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ht="15.75" customHeight="1">
      <c r="A158" s="13"/>
      <c r="B158" s="13"/>
      <c r="C158" s="13"/>
      <c r="D158" s="38"/>
      <c r="E158" s="38"/>
      <c r="F158" s="38"/>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ht="15.75" customHeight="1">
      <c r="A159" s="13"/>
      <c r="B159" s="13"/>
      <c r="C159" s="13"/>
      <c r="D159" s="38"/>
      <c r="E159" s="38"/>
      <c r="F159" s="38"/>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row r="160" ht="15.75" customHeight="1">
      <c r="A160" s="13"/>
      <c r="B160" s="13"/>
      <c r="C160" s="13"/>
      <c r="D160" s="38"/>
      <c r="E160" s="38"/>
      <c r="F160" s="38"/>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row>
    <row r="161" ht="15.75" customHeight="1">
      <c r="A161" s="13"/>
      <c r="B161" s="13"/>
      <c r="C161" s="13"/>
      <c r="D161" s="38"/>
      <c r="E161" s="38"/>
      <c r="F161" s="38"/>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ht="15.75" customHeight="1">
      <c r="A162" s="13"/>
      <c r="B162" s="13"/>
      <c r="C162" s="13"/>
      <c r="D162" s="38"/>
      <c r="E162" s="38"/>
      <c r="F162" s="38"/>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row>
    <row r="163" ht="15.75" customHeight="1">
      <c r="A163" s="13"/>
      <c r="B163" s="13"/>
      <c r="C163" s="13"/>
      <c r="D163" s="38"/>
      <c r="E163" s="38"/>
      <c r="F163" s="38"/>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ht="15.75" customHeight="1">
      <c r="A164" s="13"/>
      <c r="B164" s="13"/>
      <c r="C164" s="13"/>
      <c r="D164" s="38"/>
      <c r="E164" s="38"/>
      <c r="F164" s="38"/>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ht="15.75" customHeight="1">
      <c r="A165" s="13"/>
      <c r="B165" s="13"/>
      <c r="C165" s="13"/>
      <c r="D165" s="38"/>
      <c r="E165" s="38"/>
      <c r="F165" s="38"/>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row>
    <row r="166" ht="15.75" customHeight="1">
      <c r="A166" s="13"/>
      <c r="B166" s="13"/>
      <c r="C166" s="13"/>
      <c r="D166" s="38"/>
      <c r="E166" s="38"/>
      <c r="F166" s="38"/>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ht="15.75" customHeight="1">
      <c r="A167" s="13"/>
      <c r="B167" s="13"/>
      <c r="C167" s="13"/>
      <c r="D167" s="38"/>
      <c r="E167" s="38"/>
      <c r="F167" s="38"/>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row>
    <row r="168" ht="15.75" customHeight="1">
      <c r="A168" s="13"/>
      <c r="B168" s="13"/>
      <c r="C168" s="13"/>
      <c r="D168" s="38"/>
      <c r="E168" s="38"/>
      <c r="F168" s="38"/>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row>
    <row r="169" ht="15.75" customHeight="1">
      <c r="A169" s="13"/>
      <c r="B169" s="13"/>
      <c r="C169" s="13"/>
      <c r="D169" s="38"/>
      <c r="E169" s="38"/>
      <c r="F169" s="38"/>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row>
    <row r="170" ht="15.75" customHeight="1">
      <c r="A170" s="13"/>
      <c r="B170" s="13"/>
      <c r="C170" s="13"/>
      <c r="D170" s="38"/>
      <c r="E170" s="38"/>
      <c r="F170" s="38"/>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row>
    <row r="171" ht="15.75" customHeight="1">
      <c r="A171" s="13"/>
      <c r="B171" s="13"/>
      <c r="C171" s="13"/>
      <c r="D171" s="38"/>
      <c r="E171" s="38"/>
      <c r="F171" s="38"/>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ht="15.75" customHeight="1">
      <c r="A172" s="13"/>
      <c r="B172" s="13"/>
      <c r="C172" s="13"/>
      <c r="D172" s="38"/>
      <c r="E172" s="38"/>
      <c r="F172" s="38"/>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row>
    <row r="173" ht="15.75" customHeight="1">
      <c r="A173" s="13"/>
      <c r="B173" s="13"/>
      <c r="C173" s="13"/>
      <c r="D173" s="38"/>
      <c r="E173" s="38"/>
      <c r="F173" s="38"/>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ht="15.75" customHeight="1">
      <c r="A174" s="13"/>
      <c r="B174" s="13"/>
      <c r="C174" s="13"/>
      <c r="D174" s="38"/>
      <c r="E174" s="38"/>
      <c r="F174" s="38"/>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row>
    <row r="175" ht="15.75" customHeight="1">
      <c r="A175" s="13"/>
      <c r="B175" s="13"/>
      <c r="C175" s="13"/>
      <c r="D175" s="38"/>
      <c r="E175" s="38"/>
      <c r="F175" s="38"/>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row>
    <row r="176" ht="15.75" customHeight="1">
      <c r="A176" s="13"/>
      <c r="B176" s="13"/>
      <c r="C176" s="13"/>
      <c r="D176" s="38"/>
      <c r="E176" s="38"/>
      <c r="F176" s="38"/>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ht="15.75" customHeight="1">
      <c r="A177" s="13"/>
      <c r="B177" s="13"/>
      <c r="C177" s="13"/>
      <c r="D177" s="38"/>
      <c r="E177" s="38"/>
      <c r="F177" s="38"/>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row>
    <row r="178" ht="15.75" customHeight="1">
      <c r="A178" s="13"/>
      <c r="B178" s="13"/>
      <c r="C178" s="13"/>
      <c r="D178" s="38"/>
      <c r="E178" s="38"/>
      <c r="F178" s="38"/>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row>
    <row r="179" ht="15.75" customHeight="1">
      <c r="A179" s="13"/>
      <c r="B179" s="13"/>
      <c r="C179" s="13"/>
      <c r="D179" s="38"/>
      <c r="E179" s="38"/>
      <c r="F179" s="38"/>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row>
    <row r="180" ht="15.75" customHeight="1">
      <c r="A180" s="13"/>
      <c r="B180" s="13"/>
      <c r="C180" s="13"/>
      <c r="D180" s="38"/>
      <c r="E180" s="38"/>
      <c r="F180" s="38"/>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row>
    <row r="181" ht="15.75" customHeight="1">
      <c r="A181" s="13"/>
      <c r="B181" s="13"/>
      <c r="C181" s="13"/>
      <c r="D181" s="38"/>
      <c r="E181" s="38"/>
      <c r="F181" s="38"/>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ht="15.75" customHeight="1">
      <c r="A182" s="13"/>
      <c r="B182" s="13"/>
      <c r="C182" s="13"/>
      <c r="D182" s="38"/>
      <c r="E182" s="38"/>
      <c r="F182" s="38"/>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row>
    <row r="183" ht="15.75" customHeight="1">
      <c r="A183" s="13"/>
      <c r="B183" s="13"/>
      <c r="C183" s="13"/>
      <c r="D183" s="38"/>
      <c r="E183" s="38"/>
      <c r="F183" s="38"/>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row>
    <row r="184" ht="15.75" customHeight="1">
      <c r="A184" s="13"/>
      <c r="B184" s="13"/>
      <c r="C184" s="13"/>
      <c r="D184" s="38"/>
      <c r="E184" s="38"/>
      <c r="F184" s="38"/>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row>
    <row r="185" ht="15.75" customHeight="1">
      <c r="A185" s="13"/>
      <c r="B185" s="13"/>
      <c r="C185" s="13"/>
      <c r="D185" s="38"/>
      <c r="E185" s="38"/>
      <c r="F185" s="38"/>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row>
    <row r="186" ht="15.75" customHeight="1">
      <c r="A186" s="13"/>
      <c r="B186" s="13"/>
      <c r="C186" s="13"/>
      <c r="D186" s="38"/>
      <c r="E186" s="38"/>
      <c r="F186" s="38"/>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ht="15.75" customHeight="1">
      <c r="A187" s="13"/>
      <c r="B187" s="13"/>
      <c r="C187" s="13"/>
      <c r="D187" s="38"/>
      <c r="E187" s="38"/>
      <c r="F187" s="38"/>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row>
    <row r="188" ht="15.75" customHeight="1">
      <c r="A188" s="13"/>
      <c r="B188" s="13"/>
      <c r="C188" s="13"/>
      <c r="D188" s="38"/>
      <c r="E188" s="38"/>
      <c r="F188" s="38"/>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row>
    <row r="189" ht="15.75" customHeight="1">
      <c r="A189" s="13"/>
      <c r="B189" s="13"/>
      <c r="C189" s="13"/>
      <c r="D189" s="38"/>
      <c r="E189" s="38"/>
      <c r="F189" s="38"/>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row>
    <row r="190" ht="15.75" customHeight="1">
      <c r="A190" s="13"/>
      <c r="B190" s="13"/>
      <c r="C190" s="13"/>
      <c r="D190" s="38"/>
      <c r="E190" s="38"/>
      <c r="F190" s="38"/>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row>
    <row r="191" ht="15.75" customHeight="1">
      <c r="A191" s="13"/>
      <c r="B191" s="13"/>
      <c r="C191" s="13"/>
      <c r="D191" s="38"/>
      <c r="E191" s="38"/>
      <c r="F191" s="38"/>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ht="15.75" customHeight="1">
      <c r="A192" s="13"/>
      <c r="B192" s="13"/>
      <c r="C192" s="13"/>
      <c r="D192" s="38"/>
      <c r="E192" s="38"/>
      <c r="F192" s="38"/>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row>
    <row r="193" ht="15.75" customHeight="1">
      <c r="A193" s="13"/>
      <c r="B193" s="13"/>
      <c r="C193" s="13"/>
      <c r="D193" s="38"/>
      <c r="E193" s="38"/>
      <c r="F193" s="38"/>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ht="15.75" customHeight="1">
      <c r="A194" s="13"/>
      <c r="B194" s="13"/>
      <c r="C194" s="13"/>
      <c r="D194" s="38"/>
      <c r="E194" s="38"/>
      <c r="F194" s="38"/>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row>
    <row r="195" ht="15.75" customHeight="1">
      <c r="A195" s="13"/>
      <c r="B195" s="13"/>
      <c r="C195" s="13"/>
      <c r="D195" s="38"/>
      <c r="E195" s="38"/>
      <c r="F195" s="38"/>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row>
    <row r="196" ht="15.75" customHeight="1">
      <c r="A196" s="13"/>
      <c r="B196" s="13"/>
      <c r="C196" s="13"/>
      <c r="D196" s="38"/>
      <c r="E196" s="38"/>
      <c r="F196" s="38"/>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row>
    <row r="197" ht="15.75" customHeight="1">
      <c r="A197" s="13"/>
      <c r="B197" s="13"/>
      <c r="C197" s="13"/>
      <c r="D197" s="38"/>
      <c r="E197" s="38"/>
      <c r="F197" s="38"/>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row>
    <row r="198" ht="15.75" customHeight="1">
      <c r="A198" s="13"/>
      <c r="B198" s="13"/>
      <c r="C198" s="13"/>
      <c r="D198" s="38"/>
      <c r="E198" s="38"/>
      <c r="F198" s="38"/>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ht="15.75" customHeight="1">
      <c r="A199" s="13"/>
      <c r="B199" s="13"/>
      <c r="C199" s="13"/>
      <c r="D199" s="38"/>
      <c r="E199" s="38"/>
      <c r="F199" s="38"/>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ht="15.75" customHeight="1">
      <c r="A200" s="13"/>
      <c r="B200" s="13"/>
      <c r="C200" s="13"/>
      <c r="D200" s="38"/>
      <c r="E200" s="38"/>
      <c r="F200" s="38"/>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row>
    <row r="201" ht="15.75" customHeight="1">
      <c r="A201" s="13"/>
      <c r="B201" s="13"/>
      <c r="C201" s="13"/>
      <c r="D201" s="38"/>
      <c r="E201" s="38"/>
      <c r="F201" s="38"/>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row>
    <row r="202" ht="15.75" customHeight="1">
      <c r="A202" s="13"/>
      <c r="B202" s="13"/>
      <c r="C202" s="13"/>
      <c r="D202" s="38"/>
      <c r="E202" s="38"/>
      <c r="F202" s="38"/>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row>
    <row r="203" ht="15.75" customHeight="1">
      <c r="A203" s="13"/>
      <c r="B203" s="13"/>
      <c r="C203" s="13"/>
      <c r="D203" s="38"/>
      <c r="E203" s="38"/>
      <c r="F203" s="38"/>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row>
    <row r="204" ht="15.75" customHeight="1">
      <c r="A204" s="13"/>
      <c r="B204" s="13"/>
      <c r="C204" s="13"/>
      <c r="D204" s="38"/>
      <c r="E204" s="38"/>
      <c r="F204" s="38"/>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row>
    <row r="205" ht="15.75" customHeight="1">
      <c r="A205" s="13"/>
      <c r="B205" s="13"/>
      <c r="C205" s="13"/>
      <c r="D205" s="38"/>
      <c r="E205" s="38"/>
      <c r="F205" s="38"/>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row>
    <row r="206" ht="15.75" customHeight="1">
      <c r="A206" s="13"/>
      <c r="B206" s="13"/>
      <c r="C206" s="13"/>
      <c r="D206" s="38"/>
      <c r="E206" s="38"/>
      <c r="F206" s="38"/>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row>
    <row r="207" ht="15.75" customHeight="1">
      <c r="A207" s="13"/>
      <c r="B207" s="13"/>
      <c r="C207" s="13"/>
      <c r="D207" s="38"/>
      <c r="E207" s="38"/>
      <c r="F207" s="38"/>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row>
    <row r="208" ht="15.75" customHeight="1">
      <c r="A208" s="13"/>
      <c r="B208" s="13"/>
      <c r="C208" s="13"/>
      <c r="D208" s="38"/>
      <c r="E208" s="38"/>
      <c r="F208" s="38"/>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row>
    <row r="209" ht="15.75" customHeight="1">
      <c r="A209" s="13"/>
      <c r="B209" s="13"/>
      <c r="C209" s="13"/>
      <c r="D209" s="38"/>
      <c r="E209" s="38"/>
      <c r="F209" s="38"/>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row>
    <row r="210" ht="15.75" customHeight="1">
      <c r="A210" s="13"/>
      <c r="B210" s="13"/>
      <c r="C210" s="13"/>
      <c r="D210" s="38"/>
      <c r="E210" s="38"/>
      <c r="F210" s="38"/>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row>
    <row r="211" ht="15.75" customHeight="1">
      <c r="A211" s="13"/>
      <c r="B211" s="13"/>
      <c r="C211" s="13"/>
      <c r="D211" s="38"/>
      <c r="E211" s="38"/>
      <c r="F211" s="38"/>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row>
    <row r="212" ht="15.75" customHeight="1">
      <c r="A212" s="13"/>
      <c r="B212" s="13"/>
      <c r="C212" s="13"/>
      <c r="D212" s="38"/>
      <c r="E212" s="38"/>
      <c r="F212" s="38"/>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row>
    <row r="213" ht="15.75" customHeight="1">
      <c r="A213" s="13"/>
      <c r="B213" s="13"/>
      <c r="C213" s="13"/>
      <c r="D213" s="38"/>
      <c r="E213" s="38"/>
      <c r="F213" s="38"/>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row>
    <row r="214" ht="15.75" customHeight="1">
      <c r="A214" s="13"/>
      <c r="B214" s="13"/>
      <c r="C214" s="13"/>
      <c r="D214" s="38"/>
      <c r="E214" s="38"/>
      <c r="F214" s="38"/>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row>
    <row r="215" ht="15.75" customHeight="1">
      <c r="A215" s="13"/>
      <c r="B215" s="13"/>
      <c r="C215" s="13"/>
      <c r="D215" s="38"/>
      <c r="E215" s="38"/>
      <c r="F215" s="38"/>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row>
    <row r="216" ht="15.75" customHeight="1">
      <c r="A216" s="13"/>
      <c r="B216" s="13"/>
      <c r="C216" s="13"/>
      <c r="D216" s="38"/>
      <c r="E216" s="38"/>
      <c r="F216" s="38"/>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ht="15.75" customHeight="1">
      <c r="A217" s="13"/>
      <c r="B217" s="13"/>
      <c r="C217" s="13"/>
      <c r="D217" s="38"/>
      <c r="E217" s="38"/>
      <c r="F217" s="38"/>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ht="15.75" customHeight="1">
      <c r="A218" s="13"/>
      <c r="B218" s="13"/>
      <c r="C218" s="13"/>
      <c r="D218" s="38"/>
      <c r="E218" s="38"/>
      <c r="F218" s="38"/>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row>
    <row r="219" ht="15.75" customHeight="1">
      <c r="A219" s="13"/>
      <c r="B219" s="13"/>
      <c r="C219" s="13"/>
      <c r="D219" s="38"/>
      <c r="E219" s="38"/>
      <c r="F219" s="38"/>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row>
    <row r="220" ht="15.75" customHeight="1">
      <c r="A220" s="13"/>
      <c r="B220" s="13"/>
      <c r="C220" s="13"/>
      <c r="D220" s="38"/>
      <c r="E220" s="38"/>
      <c r="F220" s="38"/>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row>
    <row r="221" ht="15.75" customHeight="1">
      <c r="A221" s="13"/>
      <c r="B221" s="13"/>
      <c r="C221" s="13"/>
      <c r="D221" s="38"/>
      <c r="E221" s="38"/>
      <c r="F221" s="38"/>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row>
    <row r="222" ht="15.75" customHeight="1">
      <c r="A222" s="13"/>
      <c r="B222" s="13"/>
      <c r="C222" s="13"/>
      <c r="D222" s="38"/>
      <c r="E222" s="38"/>
      <c r="F222" s="38"/>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row>
    <row r="223" ht="15.75" customHeight="1">
      <c r="A223" s="13"/>
      <c r="B223" s="13"/>
      <c r="C223" s="13"/>
      <c r="D223" s="38"/>
      <c r="E223" s="38"/>
      <c r="F223" s="38"/>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C1"/>
    <mergeCell ref="E1:F1"/>
    <mergeCell ref="A3:A8"/>
    <mergeCell ref="A9:A14"/>
    <mergeCell ref="A15:A20"/>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0.75"/>
    <col customWidth="1" min="2" max="2" width="35.75"/>
    <col customWidth="1" min="3" max="3" width="5.63"/>
    <col customWidth="1" min="4" max="4" width="47.88"/>
    <col customWidth="1" min="5" max="6" width="40.75"/>
    <col customWidth="1" min="7" max="40" width="14.38"/>
  </cols>
  <sheetData>
    <row r="1" ht="40.5" customHeight="1">
      <c r="A1" s="7"/>
      <c r="B1" s="8" t="s">
        <v>154</v>
      </c>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row>
    <row r="2" ht="90.75" customHeight="1">
      <c r="A2" s="14" t="s">
        <v>9</v>
      </c>
      <c r="B2" s="14" t="s">
        <v>10</v>
      </c>
      <c r="C2" s="15" t="s">
        <v>11</v>
      </c>
      <c r="D2" s="15" t="s">
        <v>12</v>
      </c>
      <c r="E2" s="15" t="s">
        <v>13</v>
      </c>
      <c r="F2" s="16" t="s">
        <v>14</v>
      </c>
      <c r="G2" s="39" t="s">
        <v>15</v>
      </c>
      <c r="H2" s="39" t="s">
        <v>16</v>
      </c>
      <c r="I2" s="39" t="s">
        <v>17</v>
      </c>
      <c r="J2" s="39" t="s">
        <v>18</v>
      </c>
      <c r="K2" s="39" t="s">
        <v>19</v>
      </c>
      <c r="L2" s="39" t="s">
        <v>20</v>
      </c>
      <c r="M2" s="39" t="s">
        <v>21</v>
      </c>
      <c r="N2" s="39" t="s">
        <v>22</v>
      </c>
      <c r="O2" s="39" t="s">
        <v>23</v>
      </c>
      <c r="P2" s="39" t="s">
        <v>24</v>
      </c>
      <c r="Q2" s="39" t="s">
        <v>25</v>
      </c>
      <c r="R2" s="39" t="s">
        <v>26</v>
      </c>
      <c r="S2" s="39" t="s">
        <v>27</v>
      </c>
      <c r="T2" s="39" t="s">
        <v>28</v>
      </c>
      <c r="U2" s="39" t="s">
        <v>29</v>
      </c>
      <c r="V2" s="39" t="s">
        <v>30</v>
      </c>
      <c r="W2" s="39" t="s">
        <v>31</v>
      </c>
      <c r="X2" s="39" t="s">
        <v>32</v>
      </c>
      <c r="Y2" s="39" t="s">
        <v>33</v>
      </c>
      <c r="Z2" s="39" t="s">
        <v>34</v>
      </c>
      <c r="AA2" s="39" t="s">
        <v>35</v>
      </c>
      <c r="AB2" s="39" t="s">
        <v>36</v>
      </c>
      <c r="AC2" s="39" t="s">
        <v>37</v>
      </c>
      <c r="AD2" s="39" t="s">
        <v>38</v>
      </c>
      <c r="AE2" s="39" t="s">
        <v>39</v>
      </c>
      <c r="AF2" s="39" t="s">
        <v>40</v>
      </c>
      <c r="AG2" s="39" t="s">
        <v>41</v>
      </c>
      <c r="AH2" s="39" t="s">
        <v>42</v>
      </c>
      <c r="AI2" s="39" t="s">
        <v>43</v>
      </c>
      <c r="AJ2" s="39" t="s">
        <v>44</v>
      </c>
      <c r="AK2" s="40" t="s">
        <v>45</v>
      </c>
      <c r="AL2" s="40" t="s">
        <v>46</v>
      </c>
      <c r="AM2" s="40" t="s">
        <v>47</v>
      </c>
      <c r="AN2" s="40" t="s">
        <v>48</v>
      </c>
    </row>
    <row r="3" ht="64.5" customHeight="1">
      <c r="A3" s="18" t="s">
        <v>155</v>
      </c>
      <c r="B3" s="19" t="s">
        <v>156</v>
      </c>
      <c r="C3" s="20">
        <v>1.0</v>
      </c>
      <c r="D3" s="27" t="s">
        <v>157</v>
      </c>
      <c r="E3" s="19" t="s">
        <v>158</v>
      </c>
      <c r="F3" s="19" t="s">
        <v>159</v>
      </c>
      <c r="G3" s="13"/>
      <c r="H3" s="13"/>
      <c r="I3" s="13"/>
      <c r="J3" s="13"/>
      <c r="K3" s="13"/>
      <c r="L3" s="13"/>
      <c r="M3" s="13"/>
      <c r="N3" s="13"/>
      <c r="O3" s="13"/>
      <c r="P3" s="13"/>
      <c r="Q3" s="13"/>
      <c r="R3" s="13"/>
      <c r="S3" s="13"/>
      <c r="T3" s="13"/>
      <c r="U3" s="13"/>
      <c r="V3" s="13"/>
      <c r="W3" s="13"/>
      <c r="X3" s="13"/>
      <c r="Y3" s="13"/>
      <c r="Z3" s="13"/>
      <c r="AA3" s="13"/>
      <c r="AB3" s="13"/>
      <c r="AC3" s="13"/>
      <c r="AD3" s="13"/>
      <c r="AE3" s="13"/>
      <c r="AF3" s="42"/>
      <c r="AG3" s="42"/>
      <c r="AH3" s="42"/>
      <c r="AI3" s="42"/>
      <c r="AJ3" s="42"/>
      <c r="AK3" s="41">
        <v>30.0</v>
      </c>
      <c r="AL3" s="32">
        <f t="shared" ref="AL3:AL20" si="1">(COUNTIF(G3:AJ3,"WT"))/$AK$3</f>
        <v>0</v>
      </c>
      <c r="AM3" s="33">
        <f t="shared" ref="AM3:AM20" si="2">(COUNTIF(G3:AJ3,"SU"))/$AK$3</f>
        <v>0</v>
      </c>
      <c r="AN3" s="32">
        <f t="shared" ref="AN3:AN20" si="3">(COUNTIF(G3:AJ3,"GD"))/$AK$3</f>
        <v>0</v>
      </c>
    </row>
    <row r="4">
      <c r="A4" s="24"/>
      <c r="B4" s="19" t="s">
        <v>160</v>
      </c>
      <c r="C4" s="20">
        <v>2.0</v>
      </c>
      <c r="D4" s="27" t="s">
        <v>161</v>
      </c>
      <c r="E4" s="19" t="s">
        <v>162</v>
      </c>
      <c r="F4" s="19" t="s">
        <v>163</v>
      </c>
      <c r="G4" s="13"/>
      <c r="H4" s="13"/>
      <c r="I4" s="13"/>
      <c r="J4" s="13"/>
      <c r="K4" s="13"/>
      <c r="L4" s="13"/>
      <c r="M4" s="13"/>
      <c r="N4" s="13"/>
      <c r="O4" s="13"/>
      <c r="P4" s="13"/>
      <c r="Q4" s="13"/>
      <c r="R4" s="13"/>
      <c r="S4" s="13"/>
      <c r="T4" s="13"/>
      <c r="U4" s="13"/>
      <c r="V4" s="13"/>
      <c r="W4" s="13"/>
      <c r="X4" s="13"/>
      <c r="Y4" s="13"/>
      <c r="Z4" s="13"/>
      <c r="AA4" s="13"/>
      <c r="AB4" s="13"/>
      <c r="AC4" s="13"/>
      <c r="AD4" s="13"/>
      <c r="AE4" s="13"/>
      <c r="AF4" s="43"/>
      <c r="AG4" s="43"/>
      <c r="AH4" s="43"/>
      <c r="AI4" s="43"/>
      <c r="AJ4" s="43"/>
      <c r="AK4" s="13"/>
      <c r="AL4" s="32">
        <f t="shared" si="1"/>
        <v>0</v>
      </c>
      <c r="AM4" s="33">
        <f t="shared" si="2"/>
        <v>0</v>
      </c>
      <c r="AN4" s="32">
        <f t="shared" si="3"/>
        <v>0</v>
      </c>
    </row>
    <row r="5">
      <c r="A5" s="24"/>
      <c r="B5" s="19" t="s">
        <v>164</v>
      </c>
      <c r="C5" s="19">
        <v>3.0</v>
      </c>
      <c r="D5" s="27" t="s">
        <v>165</v>
      </c>
      <c r="E5" s="19" t="s">
        <v>166</v>
      </c>
      <c r="F5" s="19" t="s">
        <v>167</v>
      </c>
      <c r="G5" s="13"/>
      <c r="H5" s="13"/>
      <c r="I5" s="13"/>
      <c r="J5" s="13"/>
      <c r="K5" s="13"/>
      <c r="L5" s="13"/>
      <c r="M5" s="13"/>
      <c r="N5" s="13"/>
      <c r="O5" s="13"/>
      <c r="P5" s="13"/>
      <c r="Q5" s="13"/>
      <c r="R5" s="13"/>
      <c r="S5" s="13"/>
      <c r="T5" s="13"/>
      <c r="U5" s="13"/>
      <c r="V5" s="13"/>
      <c r="W5" s="13"/>
      <c r="X5" s="13"/>
      <c r="Y5" s="13"/>
      <c r="Z5" s="13"/>
      <c r="AA5" s="13"/>
      <c r="AB5" s="13"/>
      <c r="AC5" s="13"/>
      <c r="AD5" s="13"/>
      <c r="AE5" s="13"/>
      <c r="AF5" s="43"/>
      <c r="AG5" s="43"/>
      <c r="AH5" s="43"/>
      <c r="AI5" s="43"/>
      <c r="AJ5" s="43"/>
      <c r="AK5" s="13"/>
      <c r="AL5" s="32">
        <f t="shared" si="1"/>
        <v>0</v>
      </c>
      <c r="AM5" s="33">
        <f t="shared" si="2"/>
        <v>0</v>
      </c>
      <c r="AN5" s="32">
        <f t="shared" si="3"/>
        <v>0</v>
      </c>
    </row>
    <row r="6">
      <c r="A6" s="24"/>
      <c r="B6" s="19" t="s">
        <v>168</v>
      </c>
      <c r="C6" s="20">
        <v>4.0</v>
      </c>
      <c r="D6" s="27" t="s">
        <v>169</v>
      </c>
      <c r="E6" s="19" t="s">
        <v>170</v>
      </c>
      <c r="F6" s="19" t="s">
        <v>171</v>
      </c>
      <c r="G6" s="13"/>
      <c r="H6" s="13"/>
      <c r="I6" s="13"/>
      <c r="J6" s="13"/>
      <c r="K6" s="13"/>
      <c r="L6" s="13"/>
      <c r="M6" s="13"/>
      <c r="N6" s="13"/>
      <c r="O6" s="13"/>
      <c r="P6" s="13"/>
      <c r="Q6" s="13"/>
      <c r="R6" s="13"/>
      <c r="S6" s="13"/>
      <c r="T6" s="13"/>
      <c r="U6" s="13"/>
      <c r="V6" s="13"/>
      <c r="W6" s="13"/>
      <c r="X6" s="13"/>
      <c r="Y6" s="13"/>
      <c r="Z6" s="13"/>
      <c r="AA6" s="13"/>
      <c r="AB6" s="13"/>
      <c r="AC6" s="13"/>
      <c r="AD6" s="13"/>
      <c r="AE6" s="13"/>
      <c r="AF6" s="43"/>
      <c r="AG6" s="43"/>
      <c r="AH6" s="43"/>
      <c r="AI6" s="43"/>
      <c r="AJ6" s="43"/>
      <c r="AK6" s="13"/>
      <c r="AL6" s="32">
        <f t="shared" si="1"/>
        <v>0</v>
      </c>
      <c r="AM6" s="33">
        <f t="shared" si="2"/>
        <v>0</v>
      </c>
      <c r="AN6" s="32">
        <f t="shared" si="3"/>
        <v>0</v>
      </c>
    </row>
    <row r="7">
      <c r="A7" s="24"/>
      <c r="B7" s="19" t="s">
        <v>172</v>
      </c>
      <c r="C7" s="20">
        <v>5.0</v>
      </c>
      <c r="D7" s="27" t="s">
        <v>173</v>
      </c>
      <c r="E7" s="19" t="s">
        <v>174</v>
      </c>
      <c r="F7" s="19" t="s">
        <v>175</v>
      </c>
      <c r="G7" s="13"/>
      <c r="H7" s="13"/>
      <c r="I7" s="13"/>
      <c r="J7" s="13"/>
      <c r="K7" s="13"/>
      <c r="L7" s="13"/>
      <c r="M7" s="13"/>
      <c r="N7" s="13"/>
      <c r="O7" s="13"/>
      <c r="P7" s="13"/>
      <c r="Q7" s="13"/>
      <c r="R7" s="13"/>
      <c r="S7" s="13"/>
      <c r="T7" s="13"/>
      <c r="U7" s="13"/>
      <c r="V7" s="13"/>
      <c r="W7" s="13"/>
      <c r="X7" s="13"/>
      <c r="Y7" s="13"/>
      <c r="Z7" s="13"/>
      <c r="AA7" s="13"/>
      <c r="AB7" s="13"/>
      <c r="AC7" s="13"/>
      <c r="AD7" s="13"/>
      <c r="AE7" s="13"/>
      <c r="AF7" s="43"/>
      <c r="AG7" s="43"/>
      <c r="AH7" s="43"/>
      <c r="AI7" s="43"/>
      <c r="AJ7" s="43"/>
      <c r="AK7" s="13"/>
      <c r="AL7" s="32">
        <f t="shared" si="1"/>
        <v>0</v>
      </c>
      <c r="AM7" s="33">
        <f t="shared" si="2"/>
        <v>0</v>
      </c>
      <c r="AN7" s="32">
        <f t="shared" si="3"/>
        <v>0</v>
      </c>
    </row>
    <row r="8">
      <c r="A8" s="25"/>
      <c r="B8" s="19" t="s">
        <v>176</v>
      </c>
      <c r="C8" s="20">
        <v>6.0</v>
      </c>
      <c r="D8" s="44" t="s">
        <v>177</v>
      </c>
      <c r="E8" s="19" t="s">
        <v>178</v>
      </c>
      <c r="F8" s="19" t="s">
        <v>179</v>
      </c>
      <c r="G8" s="13"/>
      <c r="H8" s="13"/>
      <c r="I8" s="13"/>
      <c r="J8" s="13"/>
      <c r="K8" s="13"/>
      <c r="L8" s="13"/>
      <c r="M8" s="13"/>
      <c r="N8" s="13"/>
      <c r="O8" s="13"/>
      <c r="P8" s="13"/>
      <c r="Q8" s="13"/>
      <c r="R8" s="13"/>
      <c r="S8" s="13"/>
      <c r="T8" s="13"/>
      <c r="U8" s="13"/>
      <c r="V8" s="13"/>
      <c r="W8" s="13"/>
      <c r="X8" s="13"/>
      <c r="Y8" s="13"/>
      <c r="Z8" s="13"/>
      <c r="AA8" s="13"/>
      <c r="AB8" s="13"/>
      <c r="AC8" s="13"/>
      <c r="AD8" s="13"/>
      <c r="AE8" s="13"/>
      <c r="AF8" s="43"/>
      <c r="AG8" s="43"/>
      <c r="AH8" s="43"/>
      <c r="AI8" s="43"/>
      <c r="AJ8" s="43"/>
      <c r="AK8" s="13"/>
      <c r="AL8" s="32">
        <f t="shared" si="1"/>
        <v>0</v>
      </c>
      <c r="AM8" s="33">
        <f t="shared" si="2"/>
        <v>0</v>
      </c>
      <c r="AN8" s="32">
        <f t="shared" si="3"/>
        <v>0</v>
      </c>
    </row>
    <row r="9">
      <c r="A9" s="26" t="s">
        <v>180</v>
      </c>
      <c r="B9" s="19" t="s">
        <v>181</v>
      </c>
      <c r="C9" s="20">
        <v>1.0</v>
      </c>
      <c r="D9" s="19" t="s">
        <v>182</v>
      </c>
      <c r="E9" s="19" t="s">
        <v>183</v>
      </c>
      <c r="F9" s="19" t="s">
        <v>184</v>
      </c>
      <c r="G9" s="13"/>
      <c r="H9" s="13"/>
      <c r="I9" s="13"/>
      <c r="J9" s="13"/>
      <c r="K9" s="13"/>
      <c r="L9" s="13"/>
      <c r="M9" s="13"/>
      <c r="N9" s="13"/>
      <c r="O9" s="13"/>
      <c r="P9" s="13"/>
      <c r="Q9" s="13"/>
      <c r="R9" s="13"/>
      <c r="S9" s="13"/>
      <c r="T9" s="13"/>
      <c r="U9" s="13"/>
      <c r="V9" s="13"/>
      <c r="W9" s="13"/>
      <c r="X9" s="13"/>
      <c r="Y9" s="13"/>
      <c r="Z9" s="13"/>
      <c r="AA9" s="13"/>
      <c r="AB9" s="13"/>
      <c r="AC9" s="13"/>
      <c r="AD9" s="13"/>
      <c r="AE9" s="13"/>
      <c r="AF9" s="43"/>
      <c r="AG9" s="43"/>
      <c r="AH9" s="43"/>
      <c r="AI9" s="43"/>
      <c r="AJ9" s="43"/>
      <c r="AK9" s="13"/>
      <c r="AL9" s="32">
        <f t="shared" si="1"/>
        <v>0</v>
      </c>
      <c r="AM9" s="33">
        <f t="shared" si="2"/>
        <v>0</v>
      </c>
      <c r="AN9" s="32">
        <f t="shared" si="3"/>
        <v>0</v>
      </c>
    </row>
    <row r="10">
      <c r="A10" s="24"/>
      <c r="B10" s="19" t="s">
        <v>185</v>
      </c>
      <c r="C10" s="20">
        <v>2.0</v>
      </c>
      <c r="D10" s="19" t="s">
        <v>186</v>
      </c>
      <c r="E10" s="19" t="s">
        <v>187</v>
      </c>
      <c r="F10" s="19" t="s">
        <v>188</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43"/>
      <c r="AG10" s="43"/>
      <c r="AH10" s="43"/>
      <c r="AI10" s="43"/>
      <c r="AJ10" s="43"/>
      <c r="AK10" s="13"/>
      <c r="AL10" s="32">
        <f t="shared" si="1"/>
        <v>0</v>
      </c>
      <c r="AM10" s="33">
        <f t="shared" si="2"/>
        <v>0</v>
      </c>
      <c r="AN10" s="32">
        <f t="shared" si="3"/>
        <v>0</v>
      </c>
    </row>
    <row r="11">
      <c r="A11" s="24"/>
      <c r="B11" s="19" t="s">
        <v>180</v>
      </c>
      <c r="C11" s="19">
        <v>3.0</v>
      </c>
      <c r="D11" s="19" t="s">
        <v>189</v>
      </c>
      <c r="E11" s="19" t="s">
        <v>190</v>
      </c>
      <c r="F11" s="19" t="s">
        <v>191</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43"/>
      <c r="AG11" s="43"/>
      <c r="AH11" s="43"/>
      <c r="AI11" s="43"/>
      <c r="AJ11" s="43"/>
      <c r="AK11" s="13"/>
      <c r="AL11" s="32">
        <f t="shared" si="1"/>
        <v>0</v>
      </c>
      <c r="AM11" s="33">
        <f t="shared" si="2"/>
        <v>0</v>
      </c>
      <c r="AN11" s="32">
        <f t="shared" si="3"/>
        <v>0</v>
      </c>
    </row>
    <row r="12">
      <c r="A12" s="24"/>
      <c r="B12" s="19" t="s">
        <v>192</v>
      </c>
      <c r="C12" s="19">
        <v>4.0</v>
      </c>
      <c r="D12" s="19" t="s">
        <v>193</v>
      </c>
      <c r="E12" s="19" t="s">
        <v>194</v>
      </c>
      <c r="F12" s="19" t="s">
        <v>195</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43"/>
      <c r="AG12" s="43"/>
      <c r="AH12" s="43"/>
      <c r="AI12" s="43"/>
      <c r="AJ12" s="43"/>
      <c r="AK12" s="13"/>
      <c r="AL12" s="32">
        <f t="shared" si="1"/>
        <v>0</v>
      </c>
      <c r="AM12" s="33">
        <f t="shared" si="2"/>
        <v>0</v>
      </c>
      <c r="AN12" s="32">
        <f t="shared" si="3"/>
        <v>0</v>
      </c>
    </row>
    <row r="13">
      <c r="A13" s="24"/>
      <c r="B13" s="19" t="s">
        <v>196</v>
      </c>
      <c r="C13" s="19">
        <v>5.0</v>
      </c>
      <c r="D13" s="19" t="s">
        <v>197</v>
      </c>
      <c r="E13" s="19" t="s">
        <v>198</v>
      </c>
      <c r="F13" s="19" t="s">
        <v>199</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43"/>
      <c r="AG13" s="43"/>
      <c r="AH13" s="43"/>
      <c r="AI13" s="43"/>
      <c r="AJ13" s="43"/>
      <c r="AK13" s="13"/>
      <c r="AL13" s="32">
        <f t="shared" si="1"/>
        <v>0</v>
      </c>
      <c r="AM13" s="33">
        <f t="shared" si="2"/>
        <v>0</v>
      </c>
      <c r="AN13" s="32">
        <f t="shared" si="3"/>
        <v>0</v>
      </c>
    </row>
    <row r="14">
      <c r="A14" s="25"/>
      <c r="B14" s="19" t="s">
        <v>200</v>
      </c>
      <c r="C14" s="19">
        <v>6.0</v>
      </c>
      <c r="D14" s="19" t="s">
        <v>201</v>
      </c>
      <c r="E14" s="19" t="s">
        <v>202</v>
      </c>
      <c r="F14" s="19" t="s">
        <v>203</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43"/>
      <c r="AG14" s="43"/>
      <c r="AH14" s="43"/>
      <c r="AI14" s="43"/>
      <c r="AJ14" s="43"/>
      <c r="AK14" s="13"/>
      <c r="AL14" s="32">
        <f t="shared" si="1"/>
        <v>0</v>
      </c>
      <c r="AM14" s="33">
        <f t="shared" si="2"/>
        <v>0</v>
      </c>
      <c r="AN14" s="32">
        <f t="shared" si="3"/>
        <v>0</v>
      </c>
    </row>
    <row r="15" ht="15.75" customHeight="1">
      <c r="A15" s="28" t="s">
        <v>204</v>
      </c>
      <c r="B15" s="19"/>
      <c r="C15" s="20">
        <v>1.0</v>
      </c>
      <c r="D15" s="19"/>
      <c r="E15" s="19"/>
      <c r="F15" s="19"/>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43"/>
      <c r="AG15" s="43"/>
      <c r="AH15" s="43"/>
      <c r="AI15" s="43"/>
      <c r="AJ15" s="43"/>
      <c r="AK15" s="13"/>
      <c r="AL15" s="32">
        <f t="shared" si="1"/>
        <v>0</v>
      </c>
      <c r="AM15" s="33">
        <f t="shared" si="2"/>
        <v>0</v>
      </c>
      <c r="AN15" s="32">
        <f t="shared" si="3"/>
        <v>0</v>
      </c>
    </row>
    <row r="16" ht="15.75" customHeight="1">
      <c r="A16" s="24"/>
      <c r="B16" s="19"/>
      <c r="C16" s="20">
        <v>2.0</v>
      </c>
      <c r="D16" s="19"/>
      <c r="E16" s="19"/>
      <c r="F16" s="19"/>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43"/>
      <c r="AG16" s="43"/>
      <c r="AH16" s="43"/>
      <c r="AI16" s="43"/>
      <c r="AJ16" s="43"/>
      <c r="AK16" s="13"/>
      <c r="AL16" s="32">
        <f t="shared" si="1"/>
        <v>0</v>
      </c>
      <c r="AM16" s="33">
        <f t="shared" si="2"/>
        <v>0</v>
      </c>
      <c r="AN16" s="32">
        <f t="shared" si="3"/>
        <v>0</v>
      </c>
    </row>
    <row r="17" ht="15.75" customHeight="1">
      <c r="A17" s="24"/>
      <c r="B17" s="19"/>
      <c r="C17" s="19">
        <v>3.0</v>
      </c>
      <c r="D17" s="19"/>
      <c r="E17" s="19"/>
      <c r="F17" s="19"/>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43"/>
      <c r="AG17" s="43"/>
      <c r="AH17" s="43"/>
      <c r="AI17" s="43"/>
      <c r="AJ17" s="43"/>
      <c r="AK17" s="13"/>
      <c r="AL17" s="32">
        <f t="shared" si="1"/>
        <v>0</v>
      </c>
      <c r="AM17" s="33">
        <f t="shared" si="2"/>
        <v>0</v>
      </c>
      <c r="AN17" s="32">
        <f t="shared" si="3"/>
        <v>0</v>
      </c>
    </row>
    <row r="18" ht="15.75" customHeight="1">
      <c r="A18" s="24"/>
      <c r="B18" s="19"/>
      <c r="C18" s="19">
        <v>4.0</v>
      </c>
      <c r="D18" s="19"/>
      <c r="E18" s="19"/>
      <c r="F18" s="19"/>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43"/>
      <c r="AG18" s="43"/>
      <c r="AH18" s="43"/>
      <c r="AI18" s="43"/>
      <c r="AJ18" s="43"/>
      <c r="AK18" s="13"/>
      <c r="AL18" s="32">
        <f t="shared" si="1"/>
        <v>0</v>
      </c>
      <c r="AM18" s="33">
        <f t="shared" si="2"/>
        <v>0</v>
      </c>
      <c r="AN18" s="32">
        <f t="shared" si="3"/>
        <v>0</v>
      </c>
    </row>
    <row r="19" ht="15.75" customHeight="1">
      <c r="A19" s="24"/>
      <c r="B19" s="19"/>
      <c r="C19" s="19">
        <v>5.0</v>
      </c>
      <c r="D19" s="19"/>
      <c r="E19" s="19"/>
      <c r="F19" s="19"/>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43"/>
      <c r="AG19" s="43"/>
      <c r="AH19" s="43"/>
      <c r="AI19" s="43"/>
      <c r="AJ19" s="43"/>
      <c r="AK19" s="13"/>
      <c r="AL19" s="32">
        <f t="shared" si="1"/>
        <v>0</v>
      </c>
      <c r="AM19" s="33">
        <f t="shared" si="2"/>
        <v>0</v>
      </c>
      <c r="AN19" s="32">
        <f t="shared" si="3"/>
        <v>0</v>
      </c>
    </row>
    <row r="20" ht="15.75" customHeight="1">
      <c r="A20" s="25"/>
      <c r="B20" s="19"/>
      <c r="C20" s="19">
        <v>6.0</v>
      </c>
      <c r="D20" s="19"/>
      <c r="E20" s="19"/>
      <c r="F20" s="19"/>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43"/>
      <c r="AG20" s="43"/>
      <c r="AH20" s="43"/>
      <c r="AI20" s="43"/>
      <c r="AJ20" s="43"/>
      <c r="AK20" s="13"/>
      <c r="AL20" s="32">
        <f t="shared" si="1"/>
        <v>0</v>
      </c>
      <c r="AM20" s="33">
        <f t="shared" si="2"/>
        <v>0</v>
      </c>
      <c r="AN20" s="32">
        <f t="shared" si="3"/>
        <v>0</v>
      </c>
    </row>
    <row r="21" ht="15.75" customHeight="1">
      <c r="A21" s="13"/>
      <c r="B21" s="13"/>
      <c r="C21" s="13"/>
      <c r="D21" s="38"/>
      <c r="E21" s="38"/>
      <c r="F21" s="35" t="s">
        <v>100</v>
      </c>
      <c r="G21" s="33">
        <f t="shared" ref="G21:AJ21" si="4">(COUNTIF(G3:G20,"GD")/18)</f>
        <v>0</v>
      </c>
      <c r="H21" s="33">
        <f t="shared" si="4"/>
        <v>0</v>
      </c>
      <c r="I21" s="33">
        <f t="shared" si="4"/>
        <v>0</v>
      </c>
      <c r="J21" s="33">
        <f t="shared" si="4"/>
        <v>0</v>
      </c>
      <c r="K21" s="33">
        <f t="shared" si="4"/>
        <v>0</v>
      </c>
      <c r="L21" s="33">
        <f t="shared" si="4"/>
        <v>0</v>
      </c>
      <c r="M21" s="33">
        <f t="shared" si="4"/>
        <v>0</v>
      </c>
      <c r="N21" s="33">
        <f t="shared" si="4"/>
        <v>0</v>
      </c>
      <c r="O21" s="33">
        <f t="shared" si="4"/>
        <v>0</v>
      </c>
      <c r="P21" s="33">
        <f t="shared" si="4"/>
        <v>0</v>
      </c>
      <c r="Q21" s="33">
        <f t="shared" si="4"/>
        <v>0</v>
      </c>
      <c r="R21" s="33">
        <f t="shared" si="4"/>
        <v>0</v>
      </c>
      <c r="S21" s="33">
        <f t="shared" si="4"/>
        <v>0</v>
      </c>
      <c r="T21" s="33">
        <f t="shared" si="4"/>
        <v>0</v>
      </c>
      <c r="U21" s="33">
        <f t="shared" si="4"/>
        <v>0</v>
      </c>
      <c r="V21" s="33">
        <f t="shared" si="4"/>
        <v>0</v>
      </c>
      <c r="W21" s="33">
        <f t="shared" si="4"/>
        <v>0</v>
      </c>
      <c r="X21" s="33">
        <f t="shared" si="4"/>
        <v>0</v>
      </c>
      <c r="Y21" s="33">
        <f t="shared" si="4"/>
        <v>0</v>
      </c>
      <c r="Z21" s="33">
        <f t="shared" si="4"/>
        <v>0</v>
      </c>
      <c r="AA21" s="33">
        <f t="shared" si="4"/>
        <v>0</v>
      </c>
      <c r="AB21" s="33">
        <f t="shared" si="4"/>
        <v>0</v>
      </c>
      <c r="AC21" s="33">
        <f t="shared" si="4"/>
        <v>0</v>
      </c>
      <c r="AD21" s="33">
        <f t="shared" si="4"/>
        <v>0</v>
      </c>
      <c r="AE21" s="33">
        <f t="shared" si="4"/>
        <v>0</v>
      </c>
      <c r="AF21" s="33">
        <f t="shared" si="4"/>
        <v>0</v>
      </c>
      <c r="AG21" s="33">
        <f t="shared" si="4"/>
        <v>0</v>
      </c>
      <c r="AH21" s="33">
        <f t="shared" si="4"/>
        <v>0</v>
      </c>
      <c r="AI21" s="33">
        <f t="shared" si="4"/>
        <v>0</v>
      </c>
      <c r="AJ21" s="33">
        <f t="shared" si="4"/>
        <v>0</v>
      </c>
      <c r="AK21" s="13"/>
      <c r="AL21" s="36"/>
      <c r="AM21" s="37"/>
      <c r="AN21" s="37"/>
    </row>
    <row r="22" ht="15.75" customHeight="1">
      <c r="A22" s="13"/>
      <c r="B22" s="13"/>
      <c r="C22" s="13"/>
      <c r="D22" s="38"/>
      <c r="E22" s="38"/>
      <c r="F22" s="35" t="s">
        <v>101</v>
      </c>
      <c r="G22" s="45">
        <f t="shared" ref="G22:AJ22" si="5">(COUNTIF(G2:G20,"SU")/18)</f>
        <v>0</v>
      </c>
      <c r="H22" s="45">
        <f t="shared" si="5"/>
        <v>0</v>
      </c>
      <c r="I22" s="45">
        <f t="shared" si="5"/>
        <v>0</v>
      </c>
      <c r="J22" s="45">
        <f t="shared" si="5"/>
        <v>0</v>
      </c>
      <c r="K22" s="45">
        <f t="shared" si="5"/>
        <v>0</v>
      </c>
      <c r="L22" s="45">
        <f t="shared" si="5"/>
        <v>0</v>
      </c>
      <c r="M22" s="45">
        <f t="shared" si="5"/>
        <v>0</v>
      </c>
      <c r="N22" s="45">
        <f t="shared" si="5"/>
        <v>0</v>
      </c>
      <c r="O22" s="45">
        <f t="shared" si="5"/>
        <v>0</v>
      </c>
      <c r="P22" s="45">
        <f t="shared" si="5"/>
        <v>0</v>
      </c>
      <c r="Q22" s="45">
        <f t="shared" si="5"/>
        <v>0</v>
      </c>
      <c r="R22" s="45">
        <f t="shared" si="5"/>
        <v>0</v>
      </c>
      <c r="S22" s="45">
        <f t="shared" si="5"/>
        <v>0</v>
      </c>
      <c r="T22" s="45">
        <f t="shared" si="5"/>
        <v>0</v>
      </c>
      <c r="U22" s="45">
        <f t="shared" si="5"/>
        <v>0</v>
      </c>
      <c r="V22" s="45">
        <f t="shared" si="5"/>
        <v>0</v>
      </c>
      <c r="W22" s="45">
        <f t="shared" si="5"/>
        <v>0</v>
      </c>
      <c r="X22" s="45">
        <f t="shared" si="5"/>
        <v>0</v>
      </c>
      <c r="Y22" s="45">
        <f t="shared" si="5"/>
        <v>0</v>
      </c>
      <c r="Z22" s="45">
        <f t="shared" si="5"/>
        <v>0</v>
      </c>
      <c r="AA22" s="45">
        <f t="shared" si="5"/>
        <v>0</v>
      </c>
      <c r="AB22" s="45">
        <f t="shared" si="5"/>
        <v>0</v>
      </c>
      <c r="AC22" s="45">
        <f t="shared" si="5"/>
        <v>0</v>
      </c>
      <c r="AD22" s="45">
        <f t="shared" si="5"/>
        <v>0</v>
      </c>
      <c r="AE22" s="45">
        <f t="shared" si="5"/>
        <v>0</v>
      </c>
      <c r="AF22" s="45">
        <f t="shared" si="5"/>
        <v>0</v>
      </c>
      <c r="AG22" s="45">
        <f t="shared" si="5"/>
        <v>0</v>
      </c>
      <c r="AH22" s="45">
        <f t="shared" si="5"/>
        <v>0</v>
      </c>
      <c r="AI22" s="45">
        <f t="shared" si="5"/>
        <v>0</v>
      </c>
      <c r="AJ22" s="45">
        <f t="shared" si="5"/>
        <v>0</v>
      </c>
      <c r="AK22" s="13"/>
      <c r="AL22" s="36"/>
      <c r="AM22" s="37"/>
      <c r="AN22" s="37"/>
    </row>
    <row r="23" ht="15.75" customHeight="1">
      <c r="A23" s="13"/>
      <c r="B23" s="13"/>
      <c r="C23" s="13"/>
      <c r="D23" s="38"/>
      <c r="E23" s="38"/>
      <c r="F23" s="35" t="s">
        <v>102</v>
      </c>
      <c r="G23" s="45">
        <f t="shared" ref="G23:AJ23" si="6">(COUNTIF(G3:G20,"WT")/18)</f>
        <v>0</v>
      </c>
      <c r="H23" s="45">
        <f t="shared" si="6"/>
        <v>0</v>
      </c>
      <c r="I23" s="45">
        <f t="shared" si="6"/>
        <v>0</v>
      </c>
      <c r="J23" s="45">
        <f t="shared" si="6"/>
        <v>0</v>
      </c>
      <c r="K23" s="45">
        <f t="shared" si="6"/>
        <v>0</v>
      </c>
      <c r="L23" s="45">
        <f t="shared" si="6"/>
        <v>0</v>
      </c>
      <c r="M23" s="45">
        <f t="shared" si="6"/>
        <v>0</v>
      </c>
      <c r="N23" s="45">
        <f t="shared" si="6"/>
        <v>0</v>
      </c>
      <c r="O23" s="45">
        <f t="shared" si="6"/>
        <v>0</v>
      </c>
      <c r="P23" s="45">
        <f t="shared" si="6"/>
        <v>0</v>
      </c>
      <c r="Q23" s="45">
        <f t="shared" si="6"/>
        <v>0</v>
      </c>
      <c r="R23" s="45">
        <f t="shared" si="6"/>
        <v>0</v>
      </c>
      <c r="S23" s="45">
        <f t="shared" si="6"/>
        <v>0</v>
      </c>
      <c r="T23" s="45">
        <f t="shared" si="6"/>
        <v>0</v>
      </c>
      <c r="U23" s="45">
        <f t="shared" si="6"/>
        <v>0</v>
      </c>
      <c r="V23" s="45">
        <f t="shared" si="6"/>
        <v>0</v>
      </c>
      <c r="W23" s="45">
        <f t="shared" si="6"/>
        <v>0</v>
      </c>
      <c r="X23" s="45">
        <f t="shared" si="6"/>
        <v>0</v>
      </c>
      <c r="Y23" s="45">
        <f t="shared" si="6"/>
        <v>0</v>
      </c>
      <c r="Z23" s="45">
        <f t="shared" si="6"/>
        <v>0</v>
      </c>
      <c r="AA23" s="45">
        <f t="shared" si="6"/>
        <v>0</v>
      </c>
      <c r="AB23" s="45">
        <f t="shared" si="6"/>
        <v>0</v>
      </c>
      <c r="AC23" s="45">
        <f t="shared" si="6"/>
        <v>0</v>
      </c>
      <c r="AD23" s="45">
        <f t="shared" si="6"/>
        <v>0</v>
      </c>
      <c r="AE23" s="45">
        <f t="shared" si="6"/>
        <v>0</v>
      </c>
      <c r="AF23" s="45">
        <f t="shared" si="6"/>
        <v>0</v>
      </c>
      <c r="AG23" s="45">
        <f t="shared" si="6"/>
        <v>0</v>
      </c>
      <c r="AH23" s="45">
        <f t="shared" si="6"/>
        <v>0</v>
      </c>
      <c r="AI23" s="45">
        <f t="shared" si="6"/>
        <v>0</v>
      </c>
      <c r="AJ23" s="45">
        <f t="shared" si="6"/>
        <v>0</v>
      </c>
      <c r="AK23" s="13"/>
      <c r="AL23" s="36"/>
      <c r="AM23" s="37"/>
      <c r="AN23" s="37"/>
    </row>
    <row r="24" ht="15.75" customHeight="1">
      <c r="A24" s="13"/>
      <c r="B24" s="13"/>
      <c r="C24" s="13"/>
      <c r="D24" s="38"/>
      <c r="E24" s="38"/>
      <c r="F24" s="38"/>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36"/>
      <c r="AM24" s="37"/>
      <c r="AN24" s="37"/>
    </row>
    <row r="25" ht="15.75" customHeight="1">
      <c r="A25" s="13"/>
      <c r="B25" s="13"/>
      <c r="C25" s="13"/>
      <c r="D25" s="38"/>
      <c r="E25" s="38"/>
      <c r="F25" s="38"/>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36"/>
      <c r="AM25" s="37"/>
      <c r="AN25" s="37"/>
    </row>
    <row r="26" ht="15.75" customHeight="1">
      <c r="A26" s="13"/>
      <c r="B26" s="13"/>
      <c r="C26" s="13"/>
      <c r="D26" s="38"/>
      <c r="E26" s="38"/>
      <c r="F26" s="38"/>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36"/>
      <c r="AM26" s="37"/>
      <c r="AN26" s="37"/>
    </row>
    <row r="27" ht="15.75" customHeight="1">
      <c r="A27" s="13"/>
      <c r="B27" s="13"/>
      <c r="C27" s="13"/>
      <c r="D27" s="38"/>
      <c r="E27" s="38"/>
      <c r="F27" s="38"/>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36"/>
      <c r="AM27" s="37"/>
      <c r="AN27" s="37"/>
    </row>
    <row r="28" ht="15.75" customHeight="1">
      <c r="A28" s="13"/>
      <c r="B28" s="13"/>
      <c r="C28" s="13"/>
      <c r="D28" s="38"/>
      <c r="E28" s="38"/>
      <c r="F28" s="38"/>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36"/>
      <c r="AM28" s="37"/>
      <c r="AN28" s="37"/>
    </row>
    <row r="29" ht="15.75" customHeight="1">
      <c r="A29" s="13"/>
      <c r="B29" s="13"/>
      <c r="C29" s="13"/>
      <c r="D29" s="38"/>
      <c r="E29" s="38"/>
      <c r="F29" s="38"/>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36"/>
      <c r="AM29" s="37"/>
      <c r="AN29" s="37"/>
    </row>
    <row r="30" ht="15.75" customHeight="1">
      <c r="A30" s="13"/>
      <c r="B30" s="13"/>
      <c r="C30" s="13"/>
      <c r="D30" s="38"/>
      <c r="E30" s="38"/>
      <c r="F30" s="38"/>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36"/>
      <c r="AM30" s="37"/>
      <c r="AN30" s="37"/>
    </row>
    <row r="31" ht="15.75" customHeight="1">
      <c r="A31" s="13"/>
      <c r="B31" s="13"/>
      <c r="C31" s="13"/>
      <c r="D31" s="38"/>
      <c r="E31" s="38"/>
      <c r="F31" s="38"/>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row>
    <row r="32" ht="15.75" customHeight="1">
      <c r="A32" s="13"/>
      <c r="B32" s="13"/>
      <c r="C32" s="13"/>
      <c r="D32" s="38"/>
      <c r="E32" s="38"/>
      <c r="F32" s="38"/>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row>
    <row r="33" ht="15.75" customHeight="1">
      <c r="A33" s="13"/>
      <c r="B33" s="13"/>
      <c r="C33" s="13"/>
      <c r="D33" s="38"/>
      <c r="E33" s="38"/>
      <c r="F33" s="38"/>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row>
    <row r="34" ht="15.75" customHeight="1">
      <c r="A34" s="13"/>
      <c r="B34" s="13"/>
      <c r="C34" s="13"/>
      <c r="D34" s="38"/>
      <c r="E34" s="38"/>
      <c r="F34" s="38"/>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row>
    <row r="35" ht="15.75" customHeight="1">
      <c r="A35" s="13"/>
      <c r="B35" s="13"/>
      <c r="C35" s="13"/>
      <c r="D35" s="38"/>
      <c r="E35" s="38"/>
      <c r="F35" s="38"/>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row>
    <row r="36" ht="15.75" customHeight="1">
      <c r="A36" s="13"/>
      <c r="B36" s="13"/>
      <c r="C36" s="13"/>
      <c r="D36" s="38"/>
      <c r="E36" s="38"/>
      <c r="F36" s="38"/>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ht="15.75" customHeight="1">
      <c r="A37" s="13"/>
      <c r="B37" s="13"/>
      <c r="C37" s="13"/>
      <c r="D37" s="38"/>
      <c r="E37" s="38"/>
      <c r="F37" s="38"/>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ht="15.75" customHeight="1">
      <c r="A38" s="13"/>
      <c r="B38" s="13"/>
      <c r="C38" s="13"/>
      <c r="D38" s="38"/>
      <c r="E38" s="38"/>
      <c r="F38" s="38"/>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ht="15.75" customHeight="1">
      <c r="A39" s="13"/>
      <c r="B39" s="13"/>
      <c r="C39" s="13"/>
      <c r="D39" s="38"/>
      <c r="E39" s="38"/>
      <c r="F39" s="38"/>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ht="15.75" customHeight="1">
      <c r="A40" s="13"/>
      <c r="B40" s="13"/>
      <c r="C40" s="13"/>
      <c r="D40" s="38"/>
      <c r="E40" s="38"/>
      <c r="F40" s="38"/>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ht="15.75" customHeight="1">
      <c r="A41" s="13"/>
      <c r="B41" s="13"/>
      <c r="C41" s="13"/>
      <c r="D41" s="38"/>
      <c r="E41" s="38"/>
      <c r="F41" s="38"/>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ht="15.75" customHeight="1">
      <c r="A42" s="13"/>
      <c r="B42" s="13"/>
      <c r="C42" s="13"/>
      <c r="D42" s="38"/>
      <c r="E42" s="38"/>
      <c r="F42" s="38"/>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ht="15.75" customHeight="1">
      <c r="A43" s="13"/>
      <c r="B43" s="13"/>
      <c r="C43" s="13"/>
      <c r="D43" s="38"/>
      <c r="E43" s="38"/>
      <c r="F43" s="38"/>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ht="15.75" customHeight="1">
      <c r="A44" s="13"/>
      <c r="B44" s="13"/>
      <c r="C44" s="13"/>
      <c r="D44" s="38"/>
      <c r="E44" s="38"/>
      <c r="F44" s="38"/>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ht="15.75" customHeight="1">
      <c r="A45" s="13"/>
      <c r="B45" s="13"/>
      <c r="C45" s="13"/>
      <c r="D45" s="38"/>
      <c r="E45" s="38"/>
      <c r="F45" s="38"/>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ht="15.75" customHeight="1">
      <c r="A46" s="13"/>
      <c r="B46" s="13"/>
      <c r="C46" s="13"/>
      <c r="D46" s="38"/>
      <c r="E46" s="38"/>
      <c r="F46" s="38"/>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ht="15.75" customHeight="1">
      <c r="A47" s="13"/>
      <c r="B47" s="13"/>
      <c r="C47" s="13"/>
      <c r="D47" s="38"/>
      <c r="E47" s="38"/>
      <c r="F47" s="38"/>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ht="15.75" customHeight="1">
      <c r="A48" s="13"/>
      <c r="B48" s="13"/>
      <c r="C48" s="13"/>
      <c r="D48" s="38"/>
      <c r="E48" s="38"/>
      <c r="F48" s="38"/>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ht="15.75" customHeight="1">
      <c r="A49" s="13"/>
      <c r="B49" s="13"/>
      <c r="C49" s="13"/>
      <c r="D49" s="38"/>
      <c r="E49" s="38"/>
      <c r="F49" s="38"/>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ht="15.75" customHeight="1">
      <c r="A50" s="13"/>
      <c r="B50" s="13"/>
      <c r="C50" s="13"/>
      <c r="D50" s="38"/>
      <c r="E50" s="38"/>
      <c r="F50" s="38"/>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ht="15.75" customHeight="1">
      <c r="A51" s="13"/>
      <c r="B51" s="13"/>
      <c r="C51" s="13"/>
      <c r="D51" s="38"/>
      <c r="E51" s="38"/>
      <c r="F51" s="38"/>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ht="15.75" customHeight="1">
      <c r="A52" s="13"/>
      <c r="B52" s="13"/>
      <c r="C52" s="13"/>
      <c r="D52" s="38"/>
      <c r="E52" s="38"/>
      <c r="F52" s="38"/>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ht="15.75" customHeight="1">
      <c r="A53" s="13"/>
      <c r="B53" s="13"/>
      <c r="C53" s="13"/>
      <c r="D53" s="38"/>
      <c r="E53" s="38"/>
      <c r="F53" s="38"/>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ht="15.75" customHeight="1">
      <c r="A54" s="13"/>
      <c r="B54" s="13"/>
      <c r="C54" s="13"/>
      <c r="D54" s="38"/>
      <c r="E54" s="38"/>
      <c r="F54" s="38"/>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ht="15.75" customHeight="1">
      <c r="A55" s="13"/>
      <c r="B55" s="13"/>
      <c r="C55" s="13"/>
      <c r="D55" s="38"/>
      <c r="E55" s="38"/>
      <c r="F55" s="38"/>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ht="15.75" customHeight="1">
      <c r="A56" s="13"/>
      <c r="B56" s="13"/>
      <c r="C56" s="13"/>
      <c r="D56" s="38"/>
      <c r="E56" s="38"/>
      <c r="F56" s="38"/>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ht="15.75" customHeight="1">
      <c r="A57" s="13"/>
      <c r="B57" s="13"/>
      <c r="C57" s="13"/>
      <c r="D57" s="38"/>
      <c r="E57" s="38"/>
      <c r="F57" s="38"/>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ht="15.75" customHeight="1">
      <c r="A58" s="13"/>
      <c r="B58" s="13"/>
      <c r="C58" s="13"/>
      <c r="D58" s="38"/>
      <c r="E58" s="38"/>
      <c r="F58" s="38"/>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ht="15.75" customHeight="1">
      <c r="A59" s="13"/>
      <c r="B59" s="13"/>
      <c r="C59" s="13"/>
      <c r="D59" s="38"/>
      <c r="E59" s="38"/>
      <c r="F59" s="38"/>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ht="15.75" customHeight="1">
      <c r="A60" s="13"/>
      <c r="B60" s="13"/>
      <c r="C60" s="13"/>
      <c r="D60" s="38"/>
      <c r="E60" s="38"/>
      <c r="F60" s="38"/>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ht="15.75" customHeight="1">
      <c r="A61" s="13"/>
      <c r="B61" s="13"/>
      <c r="C61" s="13"/>
      <c r="D61" s="38"/>
      <c r="E61" s="38"/>
      <c r="F61" s="38"/>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ht="15.75" customHeight="1">
      <c r="A62" s="13"/>
      <c r="B62" s="13"/>
      <c r="C62" s="13"/>
      <c r="D62" s="38"/>
      <c r="E62" s="38"/>
      <c r="F62" s="38"/>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ht="15.75" customHeight="1">
      <c r="A63" s="13"/>
      <c r="B63" s="13"/>
      <c r="C63" s="13"/>
      <c r="D63" s="38"/>
      <c r="E63" s="38"/>
      <c r="F63" s="38"/>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ht="15.75" customHeight="1">
      <c r="A64" s="13"/>
      <c r="B64" s="13"/>
      <c r="C64" s="13"/>
      <c r="D64" s="38"/>
      <c r="E64" s="38"/>
      <c r="F64" s="38"/>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ht="15.75" customHeight="1">
      <c r="A65" s="13"/>
      <c r="B65" s="13"/>
      <c r="C65" s="13"/>
      <c r="D65" s="38"/>
      <c r="E65" s="38"/>
      <c r="F65" s="38"/>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ht="15.75" customHeight="1">
      <c r="A66" s="13"/>
      <c r="B66" s="13"/>
      <c r="C66" s="13"/>
      <c r="D66" s="38"/>
      <c r="E66" s="38"/>
      <c r="F66" s="38"/>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ht="15.75" customHeight="1">
      <c r="A67" s="13"/>
      <c r="B67" s="13"/>
      <c r="C67" s="13"/>
      <c r="D67" s="38"/>
      <c r="E67" s="38"/>
      <c r="F67" s="38"/>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ht="15.75" customHeight="1">
      <c r="A68" s="13"/>
      <c r="B68" s="13"/>
      <c r="C68" s="13"/>
      <c r="D68" s="38"/>
      <c r="E68" s="38"/>
      <c r="F68" s="38"/>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ht="15.75" customHeight="1">
      <c r="A69" s="13"/>
      <c r="B69" s="13"/>
      <c r="C69" s="13"/>
      <c r="D69" s="38"/>
      <c r="E69" s="38"/>
      <c r="F69" s="38"/>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ht="15.75" customHeight="1">
      <c r="A70" s="13"/>
      <c r="B70" s="13"/>
      <c r="C70" s="13"/>
      <c r="D70" s="38"/>
      <c r="E70" s="38"/>
      <c r="F70" s="38"/>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ht="15.75" customHeight="1">
      <c r="A71" s="13"/>
      <c r="B71" s="13"/>
      <c r="C71" s="13"/>
      <c r="D71" s="38"/>
      <c r="E71" s="38"/>
      <c r="F71" s="38"/>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ht="15.75" customHeight="1">
      <c r="A72" s="13"/>
      <c r="B72" s="13"/>
      <c r="C72" s="13"/>
      <c r="D72" s="38"/>
      <c r="E72" s="38"/>
      <c r="F72" s="38"/>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ht="15.75" customHeight="1">
      <c r="A73" s="13"/>
      <c r="B73" s="13"/>
      <c r="C73" s="13"/>
      <c r="D73" s="38"/>
      <c r="E73" s="38"/>
      <c r="F73" s="38"/>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ht="15.75" customHeight="1">
      <c r="A74" s="13"/>
      <c r="B74" s="13"/>
      <c r="C74" s="13"/>
      <c r="D74" s="38"/>
      <c r="E74" s="38"/>
      <c r="F74" s="38"/>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ht="15.75" customHeight="1">
      <c r="A75" s="13"/>
      <c r="B75" s="13"/>
      <c r="C75" s="13"/>
      <c r="D75" s="38"/>
      <c r="E75" s="38"/>
      <c r="F75" s="38"/>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ht="15.75" customHeight="1">
      <c r="A76" s="13"/>
      <c r="B76" s="13"/>
      <c r="C76" s="13"/>
      <c r="D76" s="38"/>
      <c r="E76" s="38"/>
      <c r="F76" s="38"/>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ht="15.75" customHeight="1">
      <c r="A77" s="13"/>
      <c r="B77" s="13"/>
      <c r="C77" s="13"/>
      <c r="D77" s="38"/>
      <c r="E77" s="38"/>
      <c r="F77" s="38"/>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ht="15.75" customHeight="1">
      <c r="A78" s="13"/>
      <c r="B78" s="13"/>
      <c r="C78" s="13"/>
      <c r="D78" s="38"/>
      <c r="E78" s="38"/>
      <c r="F78" s="38"/>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ht="15.75" customHeight="1">
      <c r="A79" s="13"/>
      <c r="B79" s="13"/>
      <c r="C79" s="13"/>
      <c r="D79" s="38"/>
      <c r="E79" s="38"/>
      <c r="F79" s="38"/>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ht="15.75" customHeight="1">
      <c r="A80" s="13"/>
      <c r="B80" s="13"/>
      <c r="C80" s="13"/>
      <c r="D80" s="38"/>
      <c r="E80" s="38"/>
      <c r="F80" s="38"/>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ht="15.75" customHeight="1">
      <c r="A81" s="13"/>
      <c r="B81" s="13"/>
      <c r="C81" s="13"/>
      <c r="D81" s="38"/>
      <c r="E81" s="38"/>
      <c r="F81" s="38"/>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ht="15.75" customHeight="1">
      <c r="A82" s="13"/>
      <c r="B82" s="13"/>
      <c r="C82" s="13"/>
      <c r="D82" s="38"/>
      <c r="E82" s="38"/>
      <c r="F82" s="38"/>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ht="15.75" customHeight="1">
      <c r="A83" s="13"/>
      <c r="B83" s="13"/>
      <c r="C83" s="13"/>
      <c r="D83" s="38"/>
      <c r="E83" s="38"/>
      <c r="F83" s="38"/>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ht="15.75" customHeight="1">
      <c r="A84" s="13"/>
      <c r="B84" s="13"/>
      <c r="C84" s="13"/>
      <c r="D84" s="38"/>
      <c r="E84" s="38"/>
      <c r="F84" s="38"/>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ht="15.75" customHeight="1">
      <c r="A85" s="13"/>
      <c r="B85" s="13"/>
      <c r="C85" s="13"/>
      <c r="D85" s="38"/>
      <c r="E85" s="38"/>
      <c r="F85" s="38"/>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ht="15.75" customHeight="1">
      <c r="A86" s="13"/>
      <c r="B86" s="13"/>
      <c r="C86" s="13"/>
      <c r="D86" s="38"/>
      <c r="E86" s="38"/>
      <c r="F86" s="38"/>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ht="15.75" customHeight="1">
      <c r="A87" s="13"/>
      <c r="B87" s="13"/>
      <c r="C87" s="13"/>
      <c r="D87" s="38"/>
      <c r="E87" s="38"/>
      <c r="F87" s="38"/>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ht="15.75" customHeight="1">
      <c r="A88" s="13"/>
      <c r="B88" s="13"/>
      <c r="C88" s="13"/>
      <c r="D88" s="38"/>
      <c r="E88" s="38"/>
      <c r="F88" s="38"/>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ht="15.75" customHeight="1">
      <c r="A89" s="13"/>
      <c r="B89" s="13"/>
      <c r="C89" s="13"/>
      <c r="D89" s="38"/>
      <c r="E89" s="38"/>
      <c r="F89" s="38"/>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ht="15.75" customHeight="1">
      <c r="A90" s="13"/>
      <c r="B90" s="13"/>
      <c r="C90" s="13"/>
      <c r="D90" s="38"/>
      <c r="E90" s="38"/>
      <c r="F90" s="38"/>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ht="15.75" customHeight="1">
      <c r="A91" s="13"/>
      <c r="B91" s="13"/>
      <c r="C91" s="13"/>
      <c r="D91" s="38"/>
      <c r="E91" s="38"/>
      <c r="F91" s="38"/>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ht="15.75" customHeight="1">
      <c r="A92" s="13"/>
      <c r="B92" s="13"/>
      <c r="C92" s="13"/>
      <c r="D92" s="38"/>
      <c r="E92" s="38"/>
      <c r="F92" s="38"/>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ht="15.75" customHeight="1">
      <c r="A93" s="13"/>
      <c r="B93" s="13"/>
      <c r="C93" s="13"/>
      <c r="D93" s="38"/>
      <c r="E93" s="38"/>
      <c r="F93" s="38"/>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ht="15.75" customHeight="1">
      <c r="A94" s="13"/>
      <c r="B94" s="13"/>
      <c r="C94" s="13"/>
      <c r="D94" s="38"/>
      <c r="E94" s="38"/>
      <c r="F94" s="38"/>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ht="15.75" customHeight="1">
      <c r="A95" s="13"/>
      <c r="B95" s="13"/>
      <c r="C95" s="13"/>
      <c r="D95" s="38"/>
      <c r="E95" s="38"/>
      <c r="F95" s="38"/>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ht="15.75" customHeight="1">
      <c r="A96" s="13"/>
      <c r="B96" s="13"/>
      <c r="C96" s="13"/>
      <c r="D96" s="38"/>
      <c r="E96" s="38"/>
      <c r="F96" s="38"/>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ht="15.75" customHeight="1">
      <c r="A97" s="13"/>
      <c r="B97" s="13"/>
      <c r="C97" s="13"/>
      <c r="D97" s="38"/>
      <c r="E97" s="38"/>
      <c r="F97" s="38"/>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ht="15.75" customHeight="1">
      <c r="A98" s="13"/>
      <c r="B98" s="13"/>
      <c r="C98" s="13"/>
      <c r="D98" s="38"/>
      <c r="E98" s="38"/>
      <c r="F98" s="38"/>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ht="15.75" customHeight="1">
      <c r="A99" s="13"/>
      <c r="B99" s="13"/>
      <c r="C99" s="13"/>
      <c r="D99" s="38"/>
      <c r="E99" s="38"/>
      <c r="F99" s="38"/>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ht="15.75" customHeight="1">
      <c r="A100" s="13"/>
      <c r="B100" s="13"/>
      <c r="C100" s="13"/>
      <c r="D100" s="38"/>
      <c r="E100" s="38"/>
      <c r="F100" s="38"/>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ht="15.75" customHeight="1">
      <c r="A101" s="13"/>
      <c r="B101" s="13"/>
      <c r="C101" s="13"/>
      <c r="D101" s="38"/>
      <c r="E101" s="38"/>
      <c r="F101" s="38"/>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ht="15.75" customHeight="1">
      <c r="A102" s="13"/>
      <c r="B102" s="13"/>
      <c r="C102" s="13"/>
      <c r="D102" s="38"/>
      <c r="E102" s="38"/>
      <c r="F102" s="38"/>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ht="15.75" customHeight="1">
      <c r="A103" s="13"/>
      <c r="B103" s="13"/>
      <c r="C103" s="13"/>
      <c r="D103" s="38"/>
      <c r="E103" s="38"/>
      <c r="F103" s="38"/>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ht="15.75" customHeight="1">
      <c r="A104" s="13"/>
      <c r="B104" s="13"/>
      <c r="C104" s="13"/>
      <c r="D104" s="38"/>
      <c r="E104" s="38"/>
      <c r="F104" s="38"/>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row>
    <row r="105" ht="15.75" customHeight="1">
      <c r="A105" s="13"/>
      <c r="B105" s="13"/>
      <c r="C105" s="13"/>
      <c r="D105" s="38"/>
      <c r="E105" s="38"/>
      <c r="F105" s="38"/>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row>
    <row r="106" ht="15.75" customHeight="1">
      <c r="A106" s="13"/>
      <c r="B106" s="13"/>
      <c r="C106" s="13"/>
      <c r="D106" s="38"/>
      <c r="E106" s="38"/>
      <c r="F106" s="38"/>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ht="15.75" customHeight="1">
      <c r="A107" s="13"/>
      <c r="B107" s="13"/>
      <c r="C107" s="13"/>
      <c r="D107" s="38"/>
      <c r="E107" s="38"/>
      <c r="F107" s="38"/>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ht="15.75" customHeight="1">
      <c r="A108" s="13"/>
      <c r="B108" s="13"/>
      <c r="C108" s="13"/>
      <c r="D108" s="38"/>
      <c r="E108" s="38"/>
      <c r="F108" s="38"/>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ht="15.75" customHeight="1">
      <c r="A109" s="13"/>
      <c r="B109" s="13"/>
      <c r="C109" s="13"/>
      <c r="D109" s="38"/>
      <c r="E109" s="38"/>
      <c r="F109" s="38"/>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ht="15.75" customHeight="1">
      <c r="A110" s="13"/>
      <c r="B110" s="13"/>
      <c r="C110" s="13"/>
      <c r="D110" s="38"/>
      <c r="E110" s="38"/>
      <c r="F110" s="38"/>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ht="15.75" customHeight="1">
      <c r="A111" s="13"/>
      <c r="B111" s="13"/>
      <c r="C111" s="13"/>
      <c r="D111" s="38"/>
      <c r="E111" s="38"/>
      <c r="F111" s="38"/>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row>
    <row r="112" ht="15.75" customHeight="1">
      <c r="A112" s="13"/>
      <c r="B112" s="13"/>
      <c r="C112" s="13"/>
      <c r="D112" s="38"/>
      <c r="E112" s="38"/>
      <c r="F112" s="38"/>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row>
    <row r="113" ht="15.75" customHeight="1">
      <c r="A113" s="13"/>
      <c r="B113" s="13"/>
      <c r="C113" s="13"/>
      <c r="D113" s="38"/>
      <c r="E113" s="38"/>
      <c r="F113" s="38"/>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row>
    <row r="114" ht="15.75" customHeight="1">
      <c r="A114" s="13"/>
      <c r="B114" s="13"/>
      <c r="C114" s="13"/>
      <c r="D114" s="38"/>
      <c r="E114" s="38"/>
      <c r="F114" s="38"/>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row>
    <row r="115" ht="15.75" customHeight="1">
      <c r="A115" s="13"/>
      <c r="B115" s="13"/>
      <c r="C115" s="13"/>
      <c r="D115" s="38"/>
      <c r="E115" s="38"/>
      <c r="F115" s="38"/>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ht="15.75" customHeight="1">
      <c r="A116" s="13"/>
      <c r="B116" s="13"/>
      <c r="C116" s="13"/>
      <c r="D116" s="38"/>
      <c r="E116" s="38"/>
      <c r="F116" s="38"/>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row>
    <row r="117" ht="15.75" customHeight="1">
      <c r="A117" s="13"/>
      <c r="B117" s="13"/>
      <c r="C117" s="13"/>
      <c r="D117" s="38"/>
      <c r="E117" s="38"/>
      <c r="F117" s="38"/>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ht="15.75" customHeight="1">
      <c r="A118" s="13"/>
      <c r="B118" s="13"/>
      <c r="C118" s="13"/>
      <c r="D118" s="38"/>
      <c r="E118" s="38"/>
      <c r="F118" s="38"/>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ht="15.75" customHeight="1">
      <c r="A119" s="13"/>
      <c r="B119" s="13"/>
      <c r="C119" s="13"/>
      <c r="D119" s="38"/>
      <c r="E119" s="38"/>
      <c r="F119" s="38"/>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row>
    <row r="120" ht="15.75" customHeight="1">
      <c r="A120" s="13"/>
      <c r="B120" s="13"/>
      <c r="C120" s="13"/>
      <c r="D120" s="38"/>
      <c r="E120" s="38"/>
      <c r="F120" s="38"/>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ht="15.75" customHeight="1">
      <c r="A121" s="13"/>
      <c r="B121" s="13"/>
      <c r="C121" s="13"/>
      <c r="D121" s="38"/>
      <c r="E121" s="38"/>
      <c r="F121" s="38"/>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ht="15.75" customHeight="1">
      <c r="A122" s="13"/>
      <c r="B122" s="13"/>
      <c r="C122" s="13"/>
      <c r="D122" s="38"/>
      <c r="E122" s="38"/>
      <c r="F122" s="38"/>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row>
    <row r="123" ht="15.75" customHeight="1">
      <c r="A123" s="13"/>
      <c r="B123" s="13"/>
      <c r="C123" s="13"/>
      <c r="D123" s="38"/>
      <c r="E123" s="38"/>
      <c r="F123" s="38"/>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row>
    <row r="124" ht="15.75" customHeight="1">
      <c r="A124" s="13"/>
      <c r="B124" s="13"/>
      <c r="C124" s="13"/>
      <c r="D124" s="38"/>
      <c r="E124" s="38"/>
      <c r="F124" s="38"/>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row>
    <row r="125" ht="15.75" customHeight="1">
      <c r="A125" s="13"/>
      <c r="B125" s="13"/>
      <c r="C125" s="13"/>
      <c r="D125" s="38"/>
      <c r="E125" s="38"/>
      <c r="F125" s="38"/>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row>
    <row r="126" ht="15.75" customHeight="1">
      <c r="A126" s="13"/>
      <c r="B126" s="13"/>
      <c r="C126" s="13"/>
      <c r="D126" s="38"/>
      <c r="E126" s="38"/>
      <c r="F126" s="38"/>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ht="15.75" customHeight="1">
      <c r="A127" s="13"/>
      <c r="B127" s="13"/>
      <c r="C127" s="13"/>
      <c r="D127" s="38"/>
      <c r="E127" s="38"/>
      <c r="F127" s="38"/>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ht="15.75" customHeight="1">
      <c r="A128" s="13"/>
      <c r="B128" s="13"/>
      <c r="C128" s="13"/>
      <c r="D128" s="38"/>
      <c r="E128" s="38"/>
      <c r="F128" s="38"/>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ht="15.75" customHeight="1">
      <c r="A129" s="13"/>
      <c r="B129" s="13"/>
      <c r="C129" s="13"/>
      <c r="D129" s="38"/>
      <c r="E129" s="38"/>
      <c r="F129" s="38"/>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row>
    <row r="130" ht="15.75" customHeight="1">
      <c r="A130" s="13"/>
      <c r="B130" s="13"/>
      <c r="C130" s="13"/>
      <c r="D130" s="38"/>
      <c r="E130" s="38"/>
      <c r="F130" s="38"/>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ht="15.75" customHeight="1">
      <c r="A131" s="13"/>
      <c r="B131" s="13"/>
      <c r="C131" s="13"/>
      <c r="D131" s="38"/>
      <c r="E131" s="38"/>
      <c r="F131" s="38"/>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ht="15.75" customHeight="1">
      <c r="A132" s="13"/>
      <c r="B132" s="13"/>
      <c r="C132" s="13"/>
      <c r="D132" s="38"/>
      <c r="E132" s="38"/>
      <c r="F132" s="38"/>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ht="15.75" customHeight="1">
      <c r="A133" s="13"/>
      <c r="B133" s="13"/>
      <c r="C133" s="13"/>
      <c r="D133" s="38"/>
      <c r="E133" s="38"/>
      <c r="F133" s="38"/>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ht="15.75" customHeight="1">
      <c r="A134" s="13"/>
      <c r="B134" s="13"/>
      <c r="C134" s="13"/>
      <c r="D134" s="38"/>
      <c r="E134" s="38"/>
      <c r="F134" s="38"/>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ht="15.75" customHeight="1">
      <c r="A135" s="13"/>
      <c r="B135" s="13"/>
      <c r="C135" s="13"/>
      <c r="D135" s="38"/>
      <c r="E135" s="38"/>
      <c r="F135" s="38"/>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ht="15.75" customHeight="1">
      <c r="A136" s="13"/>
      <c r="B136" s="13"/>
      <c r="C136" s="13"/>
      <c r="D136" s="38"/>
      <c r="E136" s="38"/>
      <c r="F136" s="38"/>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ht="15.75" customHeight="1">
      <c r="A137" s="13"/>
      <c r="B137" s="13"/>
      <c r="C137" s="13"/>
      <c r="D137" s="38"/>
      <c r="E137" s="38"/>
      <c r="F137" s="38"/>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ht="15.75" customHeight="1">
      <c r="A138" s="13"/>
      <c r="B138" s="13"/>
      <c r="C138" s="13"/>
      <c r="D138" s="38"/>
      <c r="E138" s="38"/>
      <c r="F138" s="38"/>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ht="15.75" customHeight="1">
      <c r="A139" s="13"/>
      <c r="B139" s="13"/>
      <c r="C139" s="13"/>
      <c r="D139" s="38"/>
      <c r="E139" s="38"/>
      <c r="F139" s="38"/>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ht="15.75" customHeight="1">
      <c r="A140" s="13"/>
      <c r="B140" s="13"/>
      <c r="C140" s="13"/>
      <c r="D140" s="38"/>
      <c r="E140" s="38"/>
      <c r="F140" s="38"/>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ht="15.75" customHeight="1">
      <c r="A141" s="13"/>
      <c r="B141" s="13"/>
      <c r="C141" s="13"/>
      <c r="D141" s="38"/>
      <c r="E141" s="38"/>
      <c r="F141" s="38"/>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ht="15.75" customHeight="1">
      <c r="A142" s="13"/>
      <c r="B142" s="13"/>
      <c r="C142" s="13"/>
      <c r="D142" s="38"/>
      <c r="E142" s="38"/>
      <c r="F142" s="38"/>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ht="15.75" customHeight="1">
      <c r="A143" s="13"/>
      <c r="B143" s="13"/>
      <c r="C143" s="13"/>
      <c r="D143" s="38"/>
      <c r="E143" s="38"/>
      <c r="F143" s="38"/>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ht="15.75" customHeight="1">
      <c r="A144" s="13"/>
      <c r="B144" s="13"/>
      <c r="C144" s="13"/>
      <c r="D144" s="38"/>
      <c r="E144" s="38"/>
      <c r="F144" s="38"/>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ht="15.75" customHeight="1">
      <c r="A145" s="13"/>
      <c r="B145" s="13"/>
      <c r="C145" s="13"/>
      <c r="D145" s="38"/>
      <c r="E145" s="38"/>
      <c r="F145" s="38"/>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ht="15.75" customHeight="1">
      <c r="A146" s="13"/>
      <c r="B146" s="13"/>
      <c r="C146" s="13"/>
      <c r="D146" s="38"/>
      <c r="E146" s="38"/>
      <c r="F146" s="38"/>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ht="15.75" customHeight="1">
      <c r="A147" s="13"/>
      <c r="B147" s="13"/>
      <c r="C147" s="13"/>
      <c r="D147" s="38"/>
      <c r="E147" s="38"/>
      <c r="F147" s="38"/>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ht="15.75" customHeight="1">
      <c r="A148" s="13"/>
      <c r="B148" s="13"/>
      <c r="C148" s="13"/>
      <c r="D148" s="38"/>
      <c r="E148" s="38"/>
      <c r="F148" s="38"/>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ht="15.75" customHeight="1">
      <c r="A149" s="13"/>
      <c r="B149" s="13"/>
      <c r="C149" s="13"/>
      <c r="D149" s="38"/>
      <c r="E149" s="38"/>
      <c r="F149" s="38"/>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ht="15.75" customHeight="1">
      <c r="A150" s="13"/>
      <c r="B150" s="13"/>
      <c r="C150" s="13"/>
      <c r="D150" s="38"/>
      <c r="E150" s="38"/>
      <c r="F150" s="38"/>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ht="15.75" customHeight="1">
      <c r="A151" s="13"/>
      <c r="B151" s="13"/>
      <c r="C151" s="13"/>
      <c r="D151" s="38"/>
      <c r="E151" s="38"/>
      <c r="F151" s="38"/>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ht="15.75" customHeight="1">
      <c r="A152" s="13"/>
      <c r="B152" s="13"/>
      <c r="C152" s="13"/>
      <c r="D152" s="38"/>
      <c r="E152" s="38"/>
      <c r="F152" s="38"/>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ht="15.75" customHeight="1">
      <c r="A153" s="13"/>
      <c r="B153" s="13"/>
      <c r="C153" s="13"/>
      <c r="D153" s="38"/>
      <c r="E153" s="38"/>
      <c r="F153" s="38"/>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ht="15.75" customHeight="1">
      <c r="A154" s="13"/>
      <c r="B154" s="13"/>
      <c r="C154" s="13"/>
      <c r="D154" s="38"/>
      <c r="E154" s="38"/>
      <c r="F154" s="38"/>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ht="15.75" customHeight="1">
      <c r="A155" s="13"/>
      <c r="B155" s="13"/>
      <c r="C155" s="13"/>
      <c r="D155" s="38"/>
      <c r="E155" s="38"/>
      <c r="F155" s="38"/>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ht="15.75" customHeight="1">
      <c r="A156" s="13"/>
      <c r="B156" s="13"/>
      <c r="C156" s="13"/>
      <c r="D156" s="38"/>
      <c r="E156" s="38"/>
      <c r="F156" s="38"/>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ht="15.75" customHeight="1">
      <c r="A157" s="13"/>
      <c r="B157" s="13"/>
      <c r="C157" s="13"/>
      <c r="D157" s="38"/>
      <c r="E157" s="38"/>
      <c r="F157" s="38"/>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ht="15.75" customHeight="1">
      <c r="A158" s="13"/>
      <c r="B158" s="13"/>
      <c r="C158" s="13"/>
      <c r="D158" s="38"/>
      <c r="E158" s="38"/>
      <c r="F158" s="38"/>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ht="15.75" customHeight="1">
      <c r="A159" s="13"/>
      <c r="B159" s="13"/>
      <c r="C159" s="13"/>
      <c r="D159" s="38"/>
      <c r="E159" s="38"/>
      <c r="F159" s="38"/>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row r="160" ht="15.75" customHeight="1">
      <c r="A160" s="13"/>
      <c r="B160" s="13"/>
      <c r="C160" s="13"/>
      <c r="D160" s="38"/>
      <c r="E160" s="38"/>
      <c r="F160" s="38"/>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row>
    <row r="161" ht="15.75" customHeight="1">
      <c r="A161" s="13"/>
      <c r="B161" s="13"/>
      <c r="C161" s="13"/>
      <c r="D161" s="38"/>
      <c r="E161" s="38"/>
      <c r="F161" s="38"/>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ht="15.75" customHeight="1">
      <c r="A162" s="13"/>
      <c r="B162" s="13"/>
      <c r="C162" s="13"/>
      <c r="D162" s="38"/>
      <c r="E162" s="38"/>
      <c r="F162" s="38"/>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row>
    <row r="163" ht="15.75" customHeight="1">
      <c r="A163" s="13"/>
      <c r="B163" s="13"/>
      <c r="C163" s="13"/>
      <c r="D163" s="38"/>
      <c r="E163" s="38"/>
      <c r="F163" s="38"/>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ht="15.75" customHeight="1">
      <c r="A164" s="13"/>
      <c r="B164" s="13"/>
      <c r="C164" s="13"/>
      <c r="D164" s="38"/>
      <c r="E164" s="38"/>
      <c r="F164" s="38"/>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ht="15.75" customHeight="1">
      <c r="A165" s="13"/>
      <c r="B165" s="13"/>
      <c r="C165" s="13"/>
      <c r="D165" s="38"/>
      <c r="E165" s="38"/>
      <c r="F165" s="38"/>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row>
    <row r="166" ht="15.75" customHeight="1">
      <c r="A166" s="13"/>
      <c r="B166" s="13"/>
      <c r="C166" s="13"/>
      <c r="D166" s="38"/>
      <c r="E166" s="38"/>
      <c r="F166" s="38"/>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ht="15.75" customHeight="1">
      <c r="A167" s="13"/>
      <c r="B167" s="13"/>
      <c r="C167" s="13"/>
      <c r="D167" s="38"/>
      <c r="E167" s="38"/>
      <c r="F167" s="38"/>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row>
    <row r="168" ht="15.75" customHeight="1">
      <c r="A168" s="13"/>
      <c r="B168" s="13"/>
      <c r="C168" s="13"/>
      <c r="D168" s="38"/>
      <c r="E168" s="38"/>
      <c r="F168" s="38"/>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row>
    <row r="169" ht="15.75" customHeight="1">
      <c r="A169" s="13"/>
      <c r="B169" s="13"/>
      <c r="C169" s="13"/>
      <c r="D169" s="38"/>
      <c r="E169" s="38"/>
      <c r="F169" s="38"/>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row>
    <row r="170" ht="15.75" customHeight="1">
      <c r="A170" s="13"/>
      <c r="B170" s="13"/>
      <c r="C170" s="13"/>
      <c r="D170" s="38"/>
      <c r="E170" s="38"/>
      <c r="F170" s="38"/>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row>
    <row r="171" ht="15.75" customHeight="1">
      <c r="A171" s="13"/>
      <c r="B171" s="13"/>
      <c r="C171" s="13"/>
      <c r="D171" s="38"/>
      <c r="E171" s="38"/>
      <c r="F171" s="38"/>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ht="15.75" customHeight="1">
      <c r="A172" s="13"/>
      <c r="B172" s="13"/>
      <c r="C172" s="13"/>
      <c r="D172" s="38"/>
      <c r="E172" s="38"/>
      <c r="F172" s="38"/>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row>
    <row r="173" ht="15.75" customHeight="1">
      <c r="A173" s="13"/>
      <c r="B173" s="13"/>
      <c r="C173" s="13"/>
      <c r="D173" s="38"/>
      <c r="E173" s="38"/>
      <c r="F173" s="38"/>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ht="15.75" customHeight="1">
      <c r="A174" s="13"/>
      <c r="B174" s="13"/>
      <c r="C174" s="13"/>
      <c r="D174" s="38"/>
      <c r="E174" s="38"/>
      <c r="F174" s="38"/>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row>
    <row r="175" ht="15.75" customHeight="1">
      <c r="A175" s="13"/>
      <c r="B175" s="13"/>
      <c r="C175" s="13"/>
      <c r="D175" s="38"/>
      <c r="E175" s="38"/>
      <c r="F175" s="38"/>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row>
    <row r="176" ht="15.75" customHeight="1">
      <c r="A176" s="13"/>
      <c r="B176" s="13"/>
      <c r="C176" s="13"/>
      <c r="D176" s="38"/>
      <c r="E176" s="38"/>
      <c r="F176" s="38"/>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ht="15.75" customHeight="1">
      <c r="A177" s="13"/>
      <c r="B177" s="13"/>
      <c r="C177" s="13"/>
      <c r="D177" s="38"/>
      <c r="E177" s="38"/>
      <c r="F177" s="38"/>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row>
    <row r="178" ht="15.75" customHeight="1">
      <c r="A178" s="13"/>
      <c r="B178" s="13"/>
      <c r="C178" s="13"/>
      <c r="D178" s="38"/>
      <c r="E178" s="38"/>
      <c r="F178" s="38"/>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row>
    <row r="179" ht="15.75" customHeight="1">
      <c r="A179" s="13"/>
      <c r="B179" s="13"/>
      <c r="C179" s="13"/>
      <c r="D179" s="38"/>
      <c r="E179" s="38"/>
      <c r="F179" s="38"/>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row>
    <row r="180" ht="15.75" customHeight="1">
      <c r="A180" s="13"/>
      <c r="B180" s="13"/>
      <c r="C180" s="13"/>
      <c r="D180" s="38"/>
      <c r="E180" s="38"/>
      <c r="F180" s="38"/>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row>
    <row r="181" ht="15.75" customHeight="1">
      <c r="A181" s="13"/>
      <c r="B181" s="13"/>
      <c r="C181" s="13"/>
      <c r="D181" s="38"/>
      <c r="E181" s="38"/>
      <c r="F181" s="38"/>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ht="15.75" customHeight="1">
      <c r="A182" s="13"/>
      <c r="B182" s="13"/>
      <c r="C182" s="13"/>
      <c r="D182" s="38"/>
      <c r="E182" s="38"/>
      <c r="F182" s="38"/>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row>
    <row r="183" ht="15.75" customHeight="1">
      <c r="A183" s="13"/>
      <c r="B183" s="13"/>
      <c r="C183" s="13"/>
      <c r="D183" s="38"/>
      <c r="E183" s="38"/>
      <c r="F183" s="38"/>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row>
    <row r="184" ht="15.75" customHeight="1">
      <c r="A184" s="13"/>
      <c r="B184" s="13"/>
      <c r="C184" s="13"/>
      <c r="D184" s="38"/>
      <c r="E184" s="38"/>
      <c r="F184" s="38"/>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row>
    <row r="185" ht="15.75" customHeight="1">
      <c r="A185" s="13"/>
      <c r="B185" s="13"/>
      <c r="C185" s="13"/>
      <c r="D185" s="38"/>
      <c r="E185" s="38"/>
      <c r="F185" s="38"/>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row>
    <row r="186" ht="15.75" customHeight="1">
      <c r="A186" s="13"/>
      <c r="B186" s="13"/>
      <c r="C186" s="13"/>
      <c r="D186" s="38"/>
      <c r="E186" s="38"/>
      <c r="F186" s="38"/>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ht="15.75" customHeight="1">
      <c r="A187" s="13"/>
      <c r="B187" s="13"/>
      <c r="C187" s="13"/>
      <c r="D187" s="38"/>
      <c r="E187" s="38"/>
      <c r="F187" s="38"/>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row>
    <row r="188" ht="15.75" customHeight="1">
      <c r="A188" s="13"/>
      <c r="B188" s="13"/>
      <c r="C188" s="13"/>
      <c r="D188" s="38"/>
      <c r="E188" s="38"/>
      <c r="F188" s="38"/>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row>
    <row r="189" ht="15.75" customHeight="1">
      <c r="A189" s="13"/>
      <c r="B189" s="13"/>
      <c r="C189" s="13"/>
      <c r="D189" s="38"/>
      <c r="E189" s="38"/>
      <c r="F189" s="38"/>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row>
    <row r="190" ht="15.75" customHeight="1">
      <c r="A190" s="13"/>
      <c r="B190" s="13"/>
      <c r="C190" s="13"/>
      <c r="D190" s="38"/>
      <c r="E190" s="38"/>
      <c r="F190" s="38"/>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row>
    <row r="191" ht="15.75" customHeight="1">
      <c r="A191" s="13"/>
      <c r="B191" s="13"/>
      <c r="C191" s="13"/>
      <c r="D191" s="38"/>
      <c r="E191" s="38"/>
      <c r="F191" s="38"/>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ht="15.75" customHeight="1">
      <c r="A192" s="13"/>
      <c r="B192" s="13"/>
      <c r="C192" s="13"/>
      <c r="D192" s="38"/>
      <c r="E192" s="38"/>
      <c r="F192" s="38"/>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row>
    <row r="193" ht="15.75" customHeight="1">
      <c r="A193" s="13"/>
      <c r="B193" s="13"/>
      <c r="C193" s="13"/>
      <c r="D193" s="38"/>
      <c r="E193" s="38"/>
      <c r="F193" s="38"/>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ht="15.75" customHeight="1">
      <c r="A194" s="13"/>
      <c r="B194" s="13"/>
      <c r="C194" s="13"/>
      <c r="D194" s="38"/>
      <c r="E194" s="38"/>
      <c r="F194" s="38"/>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row>
    <row r="195" ht="15.75" customHeight="1">
      <c r="A195" s="13"/>
      <c r="B195" s="13"/>
      <c r="C195" s="13"/>
      <c r="D195" s="38"/>
      <c r="E195" s="38"/>
      <c r="F195" s="38"/>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row>
    <row r="196" ht="15.75" customHeight="1">
      <c r="A196" s="13"/>
      <c r="B196" s="13"/>
      <c r="C196" s="13"/>
      <c r="D196" s="38"/>
      <c r="E196" s="38"/>
      <c r="F196" s="38"/>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row>
    <row r="197" ht="15.75" customHeight="1">
      <c r="A197" s="13"/>
      <c r="B197" s="13"/>
      <c r="C197" s="13"/>
      <c r="D197" s="38"/>
      <c r="E197" s="38"/>
      <c r="F197" s="38"/>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row>
    <row r="198" ht="15.75" customHeight="1">
      <c r="A198" s="13"/>
      <c r="B198" s="13"/>
      <c r="C198" s="13"/>
      <c r="D198" s="38"/>
      <c r="E198" s="38"/>
      <c r="F198" s="38"/>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ht="15.75" customHeight="1">
      <c r="A199" s="13"/>
      <c r="B199" s="13"/>
      <c r="C199" s="13"/>
      <c r="D199" s="38"/>
      <c r="E199" s="38"/>
      <c r="F199" s="38"/>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ht="15.75" customHeight="1">
      <c r="A200" s="13"/>
      <c r="B200" s="13"/>
      <c r="C200" s="13"/>
      <c r="D200" s="38"/>
      <c r="E200" s="38"/>
      <c r="F200" s="38"/>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row>
    <row r="201" ht="15.75" customHeight="1">
      <c r="A201" s="13"/>
      <c r="B201" s="13"/>
      <c r="C201" s="13"/>
      <c r="D201" s="38"/>
      <c r="E201" s="38"/>
      <c r="F201" s="38"/>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row>
    <row r="202" ht="15.75" customHeight="1">
      <c r="A202" s="13"/>
      <c r="B202" s="13"/>
      <c r="C202" s="13"/>
      <c r="D202" s="38"/>
      <c r="E202" s="38"/>
      <c r="F202" s="38"/>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row>
    <row r="203" ht="15.75" customHeight="1">
      <c r="A203" s="13"/>
      <c r="B203" s="13"/>
      <c r="C203" s="13"/>
      <c r="D203" s="38"/>
      <c r="E203" s="38"/>
      <c r="F203" s="38"/>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row>
    <row r="204" ht="15.75" customHeight="1">
      <c r="A204" s="13"/>
      <c r="B204" s="13"/>
      <c r="C204" s="13"/>
      <c r="D204" s="38"/>
      <c r="E204" s="38"/>
      <c r="F204" s="38"/>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row>
    <row r="205" ht="15.75" customHeight="1">
      <c r="A205" s="13"/>
      <c r="B205" s="13"/>
      <c r="C205" s="13"/>
      <c r="D205" s="38"/>
      <c r="E205" s="38"/>
      <c r="F205" s="38"/>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row>
    <row r="206" ht="15.75" customHeight="1">
      <c r="A206" s="13"/>
      <c r="B206" s="13"/>
      <c r="C206" s="13"/>
      <c r="D206" s="38"/>
      <c r="E206" s="38"/>
      <c r="F206" s="38"/>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row>
    <row r="207" ht="15.75" customHeight="1">
      <c r="A207" s="13"/>
      <c r="B207" s="13"/>
      <c r="C207" s="13"/>
      <c r="D207" s="38"/>
      <c r="E207" s="38"/>
      <c r="F207" s="38"/>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row>
    <row r="208" ht="15.75" customHeight="1">
      <c r="A208" s="13"/>
      <c r="B208" s="13"/>
      <c r="C208" s="13"/>
      <c r="D208" s="38"/>
      <c r="E208" s="38"/>
      <c r="F208" s="38"/>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row>
    <row r="209" ht="15.75" customHeight="1">
      <c r="A209" s="13"/>
      <c r="B209" s="13"/>
      <c r="C209" s="13"/>
      <c r="D209" s="38"/>
      <c r="E209" s="38"/>
      <c r="F209" s="38"/>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row>
    <row r="210" ht="15.75" customHeight="1">
      <c r="A210" s="13"/>
      <c r="B210" s="13"/>
      <c r="C210" s="13"/>
      <c r="D210" s="38"/>
      <c r="E210" s="38"/>
      <c r="F210" s="38"/>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row>
    <row r="211" ht="15.75" customHeight="1">
      <c r="A211" s="13"/>
      <c r="B211" s="13"/>
      <c r="C211" s="13"/>
      <c r="D211" s="38"/>
      <c r="E211" s="38"/>
      <c r="F211" s="38"/>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row>
    <row r="212" ht="15.75" customHeight="1">
      <c r="A212" s="13"/>
      <c r="B212" s="13"/>
      <c r="C212" s="13"/>
      <c r="D212" s="38"/>
      <c r="E212" s="38"/>
      <c r="F212" s="38"/>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row>
    <row r="213" ht="15.75" customHeight="1">
      <c r="A213" s="13"/>
      <c r="B213" s="13"/>
      <c r="C213" s="13"/>
      <c r="D213" s="38"/>
      <c r="E213" s="38"/>
      <c r="F213" s="38"/>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row>
    <row r="214" ht="15.75" customHeight="1">
      <c r="A214" s="13"/>
      <c r="B214" s="13"/>
      <c r="C214" s="13"/>
      <c r="D214" s="38"/>
      <c r="E214" s="38"/>
      <c r="F214" s="38"/>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row>
    <row r="215" ht="15.75" customHeight="1">
      <c r="A215" s="13"/>
      <c r="B215" s="13"/>
      <c r="C215" s="13"/>
      <c r="D215" s="38"/>
      <c r="E215" s="38"/>
      <c r="F215" s="38"/>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row>
    <row r="216" ht="15.75" customHeight="1">
      <c r="A216" s="13"/>
      <c r="B216" s="13"/>
      <c r="C216" s="13"/>
      <c r="D216" s="38"/>
      <c r="E216" s="38"/>
      <c r="F216" s="38"/>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ht="15.75" customHeight="1">
      <c r="A217" s="13"/>
      <c r="B217" s="13"/>
      <c r="C217" s="13"/>
      <c r="D217" s="38"/>
      <c r="E217" s="38"/>
      <c r="F217" s="38"/>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ht="15.75" customHeight="1">
      <c r="A218" s="13"/>
      <c r="B218" s="13"/>
      <c r="C218" s="13"/>
      <c r="D218" s="38"/>
      <c r="E218" s="38"/>
      <c r="F218" s="38"/>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row>
    <row r="219" ht="15.75" customHeight="1">
      <c r="A219" s="13"/>
      <c r="B219" s="13"/>
      <c r="C219" s="13"/>
      <c r="D219" s="38"/>
      <c r="E219" s="38"/>
      <c r="F219" s="38"/>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row>
    <row r="220" ht="15.75" customHeight="1">
      <c r="A220" s="13"/>
      <c r="B220" s="13"/>
      <c r="C220" s="13"/>
      <c r="D220" s="38"/>
      <c r="E220" s="38"/>
      <c r="F220" s="38"/>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row>
    <row r="221" ht="15.75" customHeight="1">
      <c r="A221" s="13"/>
      <c r="B221" s="13"/>
      <c r="C221" s="13"/>
      <c r="D221" s="38"/>
      <c r="E221" s="38"/>
      <c r="F221" s="38"/>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row>
    <row r="222" ht="15.75" customHeight="1">
      <c r="A222" s="13"/>
      <c r="B222" s="13"/>
      <c r="C222" s="13"/>
      <c r="D222" s="38"/>
      <c r="E222" s="38"/>
      <c r="F222" s="38"/>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row>
    <row r="223" ht="15.75" customHeight="1">
      <c r="A223" s="13"/>
      <c r="B223" s="13"/>
      <c r="C223" s="13"/>
      <c r="D223" s="38"/>
      <c r="E223" s="38"/>
      <c r="F223" s="38"/>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C1"/>
    <mergeCell ref="E1:F1"/>
    <mergeCell ref="A3:A8"/>
    <mergeCell ref="A9:A14"/>
    <mergeCell ref="A15:A20"/>
  </mergeCells>
  <conditionalFormatting sqref="E3">
    <cfRule type="colorScale" priority="1">
      <colorScale>
        <cfvo type="min"/>
        <cfvo type="max"/>
        <color rgb="FF57BB8A"/>
        <color rgb="FFFFFFFF"/>
      </colorScale>
    </cfRule>
  </conditionalFormatting>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0.75"/>
    <col customWidth="1" min="2" max="2" width="35.75"/>
    <col customWidth="1" min="3" max="3" width="5.63"/>
    <col customWidth="1" min="4" max="4" width="47.88"/>
    <col customWidth="1" min="5" max="6" width="40.75"/>
    <col customWidth="1" min="7" max="40" width="14.38"/>
  </cols>
  <sheetData>
    <row r="1" ht="40.5" customHeight="1">
      <c r="A1" s="7"/>
      <c r="B1" s="8" t="s">
        <v>154</v>
      </c>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row>
    <row r="2" ht="90.75" customHeight="1">
      <c r="A2" s="14" t="s">
        <v>9</v>
      </c>
      <c r="B2" s="14" t="s">
        <v>10</v>
      </c>
      <c r="C2" s="15" t="s">
        <v>11</v>
      </c>
      <c r="D2" s="15" t="s">
        <v>12</v>
      </c>
      <c r="E2" s="15" t="s">
        <v>13</v>
      </c>
      <c r="F2" s="16" t="s">
        <v>14</v>
      </c>
      <c r="G2" s="39" t="s">
        <v>15</v>
      </c>
      <c r="H2" s="39" t="s">
        <v>16</v>
      </c>
      <c r="I2" s="39" t="s">
        <v>17</v>
      </c>
      <c r="J2" s="39" t="s">
        <v>18</v>
      </c>
      <c r="K2" s="39" t="s">
        <v>19</v>
      </c>
      <c r="L2" s="39" t="s">
        <v>20</v>
      </c>
      <c r="M2" s="39" t="s">
        <v>21</v>
      </c>
      <c r="N2" s="39" t="s">
        <v>22</v>
      </c>
      <c r="O2" s="39" t="s">
        <v>23</v>
      </c>
      <c r="P2" s="39" t="s">
        <v>24</v>
      </c>
      <c r="Q2" s="39" t="s">
        <v>25</v>
      </c>
      <c r="R2" s="39" t="s">
        <v>26</v>
      </c>
      <c r="S2" s="39" t="s">
        <v>27</v>
      </c>
      <c r="T2" s="39" t="s">
        <v>28</v>
      </c>
      <c r="U2" s="39" t="s">
        <v>29</v>
      </c>
      <c r="V2" s="39" t="s">
        <v>30</v>
      </c>
      <c r="W2" s="39" t="s">
        <v>31</v>
      </c>
      <c r="X2" s="39" t="s">
        <v>32</v>
      </c>
      <c r="Y2" s="39" t="s">
        <v>33</v>
      </c>
      <c r="Z2" s="39" t="s">
        <v>34</v>
      </c>
      <c r="AA2" s="39" t="s">
        <v>35</v>
      </c>
      <c r="AB2" s="39" t="s">
        <v>36</v>
      </c>
      <c r="AC2" s="39" t="s">
        <v>37</v>
      </c>
      <c r="AD2" s="39" t="s">
        <v>38</v>
      </c>
      <c r="AE2" s="39" t="s">
        <v>39</v>
      </c>
      <c r="AF2" s="39" t="s">
        <v>40</v>
      </c>
      <c r="AG2" s="39" t="s">
        <v>41</v>
      </c>
      <c r="AH2" s="39" t="s">
        <v>42</v>
      </c>
      <c r="AI2" s="39" t="s">
        <v>43</v>
      </c>
      <c r="AJ2" s="39" t="s">
        <v>44</v>
      </c>
      <c r="AK2" s="40" t="s">
        <v>45</v>
      </c>
      <c r="AL2" s="40" t="s">
        <v>46</v>
      </c>
      <c r="AM2" s="40" t="s">
        <v>47</v>
      </c>
      <c r="AN2" s="40" t="s">
        <v>48</v>
      </c>
    </row>
    <row r="3">
      <c r="A3" s="26" t="s">
        <v>205</v>
      </c>
      <c r="B3" s="19" t="s">
        <v>206</v>
      </c>
      <c r="C3" s="20">
        <v>1.0</v>
      </c>
      <c r="D3" s="19" t="s">
        <v>207</v>
      </c>
      <c r="E3" s="20" t="s">
        <v>208</v>
      </c>
      <c r="F3" s="46" t="s">
        <v>209</v>
      </c>
      <c r="G3" s="13"/>
      <c r="H3" s="13"/>
      <c r="I3" s="13"/>
      <c r="J3" s="13"/>
      <c r="K3" s="13"/>
      <c r="L3" s="13"/>
      <c r="M3" s="13"/>
      <c r="N3" s="13"/>
      <c r="O3" s="13"/>
      <c r="P3" s="13"/>
      <c r="Q3" s="13"/>
      <c r="R3" s="13"/>
      <c r="S3" s="13"/>
      <c r="T3" s="13"/>
      <c r="U3" s="13"/>
      <c r="V3" s="13"/>
      <c r="W3" s="13"/>
      <c r="X3" s="13"/>
      <c r="Y3" s="13"/>
      <c r="Z3" s="13"/>
      <c r="AA3" s="13"/>
      <c r="AB3" s="13"/>
      <c r="AC3" s="13"/>
      <c r="AD3" s="13"/>
      <c r="AE3" s="13"/>
      <c r="AF3" s="43"/>
      <c r="AG3" s="43"/>
      <c r="AH3" s="43"/>
      <c r="AI3" s="43"/>
      <c r="AJ3" s="43"/>
      <c r="AK3" s="13"/>
      <c r="AL3" s="32" t="str">
        <f t="shared" ref="AL3:AL20" si="1">(COUNTIF(G3:AJ3,"WT"))/#REF!</f>
        <v>#REF!</v>
      </c>
      <c r="AM3" s="33" t="str">
        <f t="shared" ref="AM3:AM20" si="2">(COUNTIF(G3:AJ3,"SU"))/#REF!</f>
        <v>#REF!</v>
      </c>
      <c r="AN3" s="32" t="str">
        <f t="shared" ref="AN3:AN20" si="3">(COUNTIF(G3:AJ3,"GD"))/#REF!</f>
        <v>#REF!</v>
      </c>
    </row>
    <row r="4">
      <c r="A4" s="24"/>
      <c r="B4" s="19" t="s">
        <v>210</v>
      </c>
      <c r="C4" s="20">
        <v>2.0</v>
      </c>
      <c r="D4" s="19" t="s">
        <v>211</v>
      </c>
      <c r="E4" s="20" t="s">
        <v>212</v>
      </c>
      <c r="F4" s="47" t="s">
        <v>213</v>
      </c>
      <c r="G4" s="13"/>
      <c r="H4" s="13"/>
      <c r="I4" s="13"/>
      <c r="J4" s="13"/>
      <c r="K4" s="13"/>
      <c r="L4" s="13"/>
      <c r="M4" s="13"/>
      <c r="N4" s="13"/>
      <c r="O4" s="13"/>
      <c r="P4" s="13"/>
      <c r="Q4" s="13"/>
      <c r="R4" s="13"/>
      <c r="S4" s="13"/>
      <c r="T4" s="13"/>
      <c r="U4" s="13"/>
      <c r="V4" s="13"/>
      <c r="W4" s="13"/>
      <c r="X4" s="13"/>
      <c r="Y4" s="13"/>
      <c r="Z4" s="13"/>
      <c r="AA4" s="13"/>
      <c r="AB4" s="13"/>
      <c r="AC4" s="13"/>
      <c r="AD4" s="13"/>
      <c r="AE4" s="13"/>
      <c r="AF4" s="43"/>
      <c r="AG4" s="43"/>
      <c r="AH4" s="43"/>
      <c r="AI4" s="43"/>
      <c r="AJ4" s="43"/>
      <c r="AK4" s="13"/>
      <c r="AL4" s="32" t="str">
        <f t="shared" si="1"/>
        <v>#REF!</v>
      </c>
      <c r="AM4" s="33" t="str">
        <f t="shared" si="2"/>
        <v>#REF!</v>
      </c>
      <c r="AN4" s="32" t="str">
        <f t="shared" si="3"/>
        <v>#REF!</v>
      </c>
    </row>
    <row r="5">
      <c r="A5" s="24"/>
      <c r="B5" s="19" t="s">
        <v>214</v>
      </c>
      <c r="C5" s="19">
        <v>3.0</v>
      </c>
      <c r="D5" s="19" t="s">
        <v>215</v>
      </c>
      <c r="E5" s="20" t="s">
        <v>216</v>
      </c>
      <c r="F5" s="47" t="s">
        <v>217</v>
      </c>
      <c r="G5" s="13"/>
      <c r="H5" s="13"/>
      <c r="I5" s="13"/>
      <c r="J5" s="13"/>
      <c r="K5" s="13"/>
      <c r="L5" s="13"/>
      <c r="M5" s="13"/>
      <c r="N5" s="13"/>
      <c r="O5" s="13"/>
      <c r="P5" s="13"/>
      <c r="Q5" s="13"/>
      <c r="R5" s="13"/>
      <c r="S5" s="13"/>
      <c r="T5" s="13"/>
      <c r="U5" s="13"/>
      <c r="V5" s="13"/>
      <c r="W5" s="13"/>
      <c r="X5" s="13"/>
      <c r="Y5" s="13"/>
      <c r="Z5" s="13"/>
      <c r="AA5" s="13"/>
      <c r="AB5" s="13"/>
      <c r="AC5" s="13"/>
      <c r="AD5" s="13"/>
      <c r="AE5" s="13"/>
      <c r="AF5" s="43"/>
      <c r="AG5" s="43"/>
      <c r="AH5" s="43"/>
      <c r="AI5" s="43"/>
      <c r="AJ5" s="43"/>
      <c r="AK5" s="13"/>
      <c r="AL5" s="32" t="str">
        <f t="shared" si="1"/>
        <v>#REF!</v>
      </c>
      <c r="AM5" s="33" t="str">
        <f t="shared" si="2"/>
        <v>#REF!</v>
      </c>
      <c r="AN5" s="32" t="str">
        <f t="shared" si="3"/>
        <v>#REF!</v>
      </c>
    </row>
    <row r="6">
      <c r="A6" s="24"/>
      <c r="B6" s="19" t="s">
        <v>218</v>
      </c>
      <c r="C6" s="19">
        <v>4.0</v>
      </c>
      <c r="D6" s="19" t="s">
        <v>219</v>
      </c>
      <c r="E6" s="20" t="s">
        <v>220</v>
      </c>
      <c r="F6" s="48" t="s">
        <v>221</v>
      </c>
      <c r="G6" s="13"/>
      <c r="H6" s="13"/>
      <c r="I6" s="13"/>
      <c r="J6" s="13"/>
      <c r="K6" s="13"/>
      <c r="L6" s="13"/>
      <c r="M6" s="13"/>
      <c r="N6" s="13"/>
      <c r="O6" s="13"/>
      <c r="P6" s="13"/>
      <c r="Q6" s="13"/>
      <c r="R6" s="13"/>
      <c r="S6" s="13"/>
      <c r="T6" s="13"/>
      <c r="U6" s="13"/>
      <c r="V6" s="13"/>
      <c r="W6" s="13"/>
      <c r="X6" s="13"/>
      <c r="Y6" s="13"/>
      <c r="Z6" s="13"/>
      <c r="AA6" s="13"/>
      <c r="AB6" s="13"/>
      <c r="AC6" s="13"/>
      <c r="AD6" s="13"/>
      <c r="AE6" s="13"/>
      <c r="AF6" s="43"/>
      <c r="AG6" s="43"/>
      <c r="AH6" s="43"/>
      <c r="AI6" s="43"/>
      <c r="AJ6" s="43"/>
      <c r="AK6" s="13"/>
      <c r="AL6" s="32" t="str">
        <f t="shared" si="1"/>
        <v>#REF!</v>
      </c>
      <c r="AM6" s="33" t="str">
        <f t="shared" si="2"/>
        <v>#REF!</v>
      </c>
      <c r="AN6" s="32" t="str">
        <f t="shared" si="3"/>
        <v>#REF!</v>
      </c>
    </row>
    <row r="7">
      <c r="A7" s="24"/>
      <c r="B7" s="19" t="s">
        <v>222</v>
      </c>
      <c r="C7" s="19">
        <v>5.0</v>
      </c>
      <c r="D7" s="19" t="s">
        <v>223</v>
      </c>
      <c r="E7" s="20" t="s">
        <v>224</v>
      </c>
      <c r="F7" s="48" t="s">
        <v>225</v>
      </c>
      <c r="G7" s="13"/>
      <c r="H7" s="13"/>
      <c r="I7" s="13"/>
      <c r="J7" s="13"/>
      <c r="K7" s="13"/>
      <c r="L7" s="13"/>
      <c r="M7" s="13"/>
      <c r="N7" s="13"/>
      <c r="O7" s="13"/>
      <c r="P7" s="13"/>
      <c r="Q7" s="13"/>
      <c r="R7" s="13"/>
      <c r="S7" s="13"/>
      <c r="T7" s="13"/>
      <c r="U7" s="13"/>
      <c r="V7" s="13"/>
      <c r="W7" s="13"/>
      <c r="X7" s="13"/>
      <c r="Y7" s="13"/>
      <c r="Z7" s="13"/>
      <c r="AA7" s="13"/>
      <c r="AB7" s="13"/>
      <c r="AC7" s="13"/>
      <c r="AD7" s="13"/>
      <c r="AE7" s="13"/>
      <c r="AF7" s="43"/>
      <c r="AG7" s="43"/>
      <c r="AH7" s="43"/>
      <c r="AI7" s="43"/>
      <c r="AJ7" s="43"/>
      <c r="AK7" s="13"/>
      <c r="AL7" s="32" t="str">
        <f t="shared" si="1"/>
        <v>#REF!</v>
      </c>
      <c r="AM7" s="33" t="str">
        <f t="shared" si="2"/>
        <v>#REF!</v>
      </c>
      <c r="AN7" s="32" t="str">
        <f t="shared" si="3"/>
        <v>#REF!</v>
      </c>
    </row>
    <row r="8">
      <c r="A8" s="25"/>
      <c r="B8" s="19" t="s">
        <v>226</v>
      </c>
      <c r="C8" s="19">
        <v>6.0</v>
      </c>
      <c r="D8" s="27" t="s">
        <v>227</v>
      </c>
      <c r="E8" s="20" t="s">
        <v>228</v>
      </c>
      <c r="F8" s="48" t="s">
        <v>229</v>
      </c>
      <c r="G8" s="13"/>
      <c r="H8" s="13"/>
      <c r="I8" s="13"/>
      <c r="J8" s="13"/>
      <c r="K8" s="13"/>
      <c r="L8" s="13"/>
      <c r="M8" s="13"/>
      <c r="N8" s="13"/>
      <c r="O8" s="13"/>
      <c r="P8" s="13"/>
      <c r="Q8" s="13"/>
      <c r="R8" s="13"/>
      <c r="S8" s="13"/>
      <c r="T8" s="13"/>
      <c r="U8" s="13"/>
      <c r="V8" s="13"/>
      <c r="W8" s="13"/>
      <c r="X8" s="13"/>
      <c r="Y8" s="13"/>
      <c r="Z8" s="13"/>
      <c r="AA8" s="13"/>
      <c r="AB8" s="13"/>
      <c r="AC8" s="13"/>
      <c r="AD8" s="13"/>
      <c r="AE8" s="13"/>
      <c r="AF8" s="43"/>
      <c r="AG8" s="43"/>
      <c r="AH8" s="43"/>
      <c r="AI8" s="43"/>
      <c r="AJ8" s="43"/>
      <c r="AK8" s="13"/>
      <c r="AL8" s="32" t="str">
        <f t="shared" si="1"/>
        <v>#REF!</v>
      </c>
      <c r="AM8" s="33" t="str">
        <f t="shared" si="2"/>
        <v>#REF!</v>
      </c>
      <c r="AN8" s="32" t="str">
        <f t="shared" si="3"/>
        <v>#REF!</v>
      </c>
    </row>
    <row r="9">
      <c r="A9" s="18" t="s">
        <v>230</v>
      </c>
      <c r="B9" s="49" t="s">
        <v>231</v>
      </c>
      <c r="C9" s="20">
        <v>1.0</v>
      </c>
      <c r="D9" s="19" t="s">
        <v>232</v>
      </c>
      <c r="E9" s="19" t="s">
        <v>233</v>
      </c>
      <c r="F9" s="50" t="s">
        <v>234</v>
      </c>
      <c r="G9" s="13"/>
      <c r="H9" s="13"/>
      <c r="I9" s="13"/>
      <c r="J9" s="13"/>
      <c r="K9" s="13"/>
      <c r="L9" s="13"/>
      <c r="M9" s="13"/>
      <c r="N9" s="13"/>
      <c r="O9" s="13"/>
      <c r="P9" s="13"/>
      <c r="Q9" s="13"/>
      <c r="R9" s="13"/>
      <c r="S9" s="13"/>
      <c r="T9" s="13"/>
      <c r="U9" s="13"/>
      <c r="V9" s="13"/>
      <c r="W9" s="13"/>
      <c r="X9" s="13"/>
      <c r="Y9" s="13"/>
      <c r="Z9" s="13"/>
      <c r="AA9" s="13"/>
      <c r="AB9" s="13"/>
      <c r="AC9" s="13"/>
      <c r="AD9" s="13"/>
      <c r="AE9" s="13"/>
      <c r="AF9" s="43"/>
      <c r="AG9" s="43"/>
      <c r="AH9" s="43"/>
      <c r="AI9" s="43"/>
      <c r="AJ9" s="43"/>
      <c r="AK9" s="13"/>
      <c r="AL9" s="32" t="str">
        <f t="shared" si="1"/>
        <v>#REF!</v>
      </c>
      <c r="AM9" s="33" t="str">
        <f t="shared" si="2"/>
        <v>#REF!</v>
      </c>
      <c r="AN9" s="32" t="str">
        <f t="shared" si="3"/>
        <v>#REF!</v>
      </c>
    </row>
    <row r="10">
      <c r="A10" s="24"/>
      <c r="B10" s="49" t="s">
        <v>235</v>
      </c>
      <c r="C10" s="20">
        <v>2.0</v>
      </c>
      <c r="D10" s="27" t="s">
        <v>236</v>
      </c>
      <c r="E10" s="19" t="s">
        <v>237</v>
      </c>
      <c r="F10" s="50" t="s">
        <v>238</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43"/>
      <c r="AG10" s="43"/>
      <c r="AH10" s="43"/>
      <c r="AI10" s="43"/>
      <c r="AJ10" s="43"/>
      <c r="AK10" s="13"/>
      <c r="AL10" s="32" t="str">
        <f t="shared" si="1"/>
        <v>#REF!</v>
      </c>
      <c r="AM10" s="33" t="str">
        <f t="shared" si="2"/>
        <v>#REF!</v>
      </c>
      <c r="AN10" s="32" t="str">
        <f t="shared" si="3"/>
        <v>#REF!</v>
      </c>
    </row>
    <row r="11">
      <c r="A11" s="24"/>
      <c r="B11" s="49" t="s">
        <v>239</v>
      </c>
      <c r="C11" s="19">
        <v>3.0</v>
      </c>
      <c r="D11" s="19" t="s">
        <v>240</v>
      </c>
      <c r="E11" s="19" t="s">
        <v>241</v>
      </c>
      <c r="F11" s="51" t="s">
        <v>242</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43"/>
      <c r="AG11" s="43"/>
      <c r="AH11" s="43"/>
      <c r="AI11" s="43"/>
      <c r="AJ11" s="43"/>
      <c r="AK11" s="13"/>
      <c r="AL11" s="32" t="str">
        <f t="shared" si="1"/>
        <v>#REF!</v>
      </c>
      <c r="AM11" s="33" t="str">
        <f t="shared" si="2"/>
        <v>#REF!</v>
      </c>
      <c r="AN11" s="32" t="str">
        <f t="shared" si="3"/>
        <v>#REF!</v>
      </c>
    </row>
    <row r="12">
      <c r="A12" s="24"/>
      <c r="B12" s="49" t="s">
        <v>230</v>
      </c>
      <c r="C12" s="19">
        <v>4.0</v>
      </c>
      <c r="D12" s="19" t="s">
        <v>243</v>
      </c>
      <c r="E12" s="19" t="s">
        <v>244</v>
      </c>
      <c r="F12" s="50" t="s">
        <v>245</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43"/>
      <c r="AG12" s="43"/>
      <c r="AH12" s="43"/>
      <c r="AI12" s="43"/>
      <c r="AJ12" s="43"/>
      <c r="AK12" s="13"/>
      <c r="AL12" s="32" t="str">
        <f t="shared" si="1"/>
        <v>#REF!</v>
      </c>
      <c r="AM12" s="33" t="str">
        <f t="shared" si="2"/>
        <v>#REF!</v>
      </c>
      <c r="AN12" s="32" t="str">
        <f t="shared" si="3"/>
        <v>#REF!</v>
      </c>
    </row>
    <row r="13">
      <c r="A13" s="24"/>
      <c r="B13" s="49" t="s">
        <v>246</v>
      </c>
      <c r="C13" s="19">
        <v>5.0</v>
      </c>
      <c r="D13" s="19" t="s">
        <v>247</v>
      </c>
      <c r="E13" s="19" t="s">
        <v>248</v>
      </c>
      <c r="F13" s="50" t="s">
        <v>249</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43"/>
      <c r="AG13" s="43"/>
      <c r="AH13" s="43"/>
      <c r="AI13" s="43"/>
      <c r="AJ13" s="43"/>
      <c r="AK13" s="13"/>
      <c r="AL13" s="32" t="str">
        <f t="shared" si="1"/>
        <v>#REF!</v>
      </c>
      <c r="AM13" s="33" t="str">
        <f t="shared" si="2"/>
        <v>#REF!</v>
      </c>
      <c r="AN13" s="32" t="str">
        <f t="shared" si="3"/>
        <v>#REF!</v>
      </c>
    </row>
    <row r="14">
      <c r="A14" s="25"/>
      <c r="B14" s="49" t="s">
        <v>250</v>
      </c>
      <c r="C14" s="19">
        <v>6.0</v>
      </c>
      <c r="D14" s="19" t="s">
        <v>251</v>
      </c>
      <c r="E14" s="19" t="s">
        <v>252</v>
      </c>
      <c r="F14" s="50" t="s">
        <v>253</v>
      </c>
      <c r="AE14" s="13"/>
      <c r="AF14" s="43"/>
      <c r="AG14" s="43"/>
      <c r="AH14" s="43"/>
      <c r="AI14" s="43"/>
      <c r="AJ14" s="43"/>
      <c r="AK14" s="13"/>
      <c r="AL14" s="32" t="str">
        <f t="shared" si="1"/>
        <v>#REF!</v>
      </c>
      <c r="AM14" s="33" t="str">
        <f t="shared" si="2"/>
        <v>#REF!</v>
      </c>
      <c r="AN14" s="32" t="str">
        <f t="shared" si="3"/>
        <v>#REF!</v>
      </c>
    </row>
    <row r="15" ht="15.75" customHeight="1">
      <c r="A15" s="52" t="s">
        <v>254</v>
      </c>
      <c r="B15" s="19"/>
      <c r="C15" s="20">
        <v>1.0</v>
      </c>
      <c r="D15" s="19"/>
      <c r="E15" s="19"/>
      <c r="F15" s="19"/>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43"/>
      <c r="AG15" s="43"/>
      <c r="AH15" s="43"/>
      <c r="AI15" s="43"/>
      <c r="AJ15" s="43"/>
      <c r="AK15" s="13"/>
      <c r="AL15" s="32" t="str">
        <f t="shared" si="1"/>
        <v>#REF!</v>
      </c>
      <c r="AM15" s="33" t="str">
        <f t="shared" si="2"/>
        <v>#REF!</v>
      </c>
      <c r="AN15" s="32" t="str">
        <f t="shared" si="3"/>
        <v>#REF!</v>
      </c>
    </row>
    <row r="16" ht="15.75" customHeight="1">
      <c r="A16" s="24"/>
      <c r="B16" s="19"/>
      <c r="C16" s="20">
        <v>2.0</v>
      </c>
      <c r="D16" s="19"/>
      <c r="E16" s="19"/>
      <c r="F16" s="19"/>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43"/>
      <c r="AG16" s="43"/>
      <c r="AH16" s="43"/>
      <c r="AI16" s="43"/>
      <c r="AJ16" s="43"/>
      <c r="AK16" s="13"/>
      <c r="AL16" s="32" t="str">
        <f t="shared" si="1"/>
        <v>#REF!</v>
      </c>
      <c r="AM16" s="33" t="str">
        <f t="shared" si="2"/>
        <v>#REF!</v>
      </c>
      <c r="AN16" s="32" t="str">
        <f t="shared" si="3"/>
        <v>#REF!</v>
      </c>
    </row>
    <row r="17" ht="15.75" customHeight="1">
      <c r="A17" s="24"/>
      <c r="B17" s="19"/>
      <c r="C17" s="20">
        <v>3.0</v>
      </c>
      <c r="D17" s="19"/>
      <c r="E17" s="19"/>
      <c r="F17" s="19"/>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43"/>
      <c r="AG17" s="43"/>
      <c r="AH17" s="43"/>
      <c r="AI17" s="43"/>
      <c r="AJ17" s="43"/>
      <c r="AK17" s="13"/>
      <c r="AL17" s="32" t="str">
        <f t="shared" si="1"/>
        <v>#REF!</v>
      </c>
      <c r="AM17" s="33" t="str">
        <f t="shared" si="2"/>
        <v>#REF!</v>
      </c>
      <c r="AN17" s="32" t="str">
        <f t="shared" si="3"/>
        <v>#REF!</v>
      </c>
    </row>
    <row r="18" ht="15.75" customHeight="1">
      <c r="A18" s="24"/>
      <c r="B18" s="19"/>
      <c r="C18" s="20">
        <v>4.0</v>
      </c>
      <c r="D18" s="19"/>
      <c r="E18" s="19"/>
      <c r="F18" s="19"/>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43"/>
      <c r="AG18" s="43"/>
      <c r="AH18" s="43"/>
      <c r="AI18" s="43"/>
      <c r="AJ18" s="43"/>
      <c r="AK18" s="13"/>
      <c r="AL18" s="32" t="str">
        <f t="shared" si="1"/>
        <v>#REF!</v>
      </c>
      <c r="AM18" s="33" t="str">
        <f t="shared" si="2"/>
        <v>#REF!</v>
      </c>
      <c r="AN18" s="32" t="str">
        <f t="shared" si="3"/>
        <v>#REF!</v>
      </c>
    </row>
    <row r="19" ht="15.75" customHeight="1">
      <c r="A19" s="24"/>
      <c r="B19" s="19"/>
      <c r="C19" s="20">
        <v>5.0</v>
      </c>
      <c r="D19" s="19"/>
      <c r="E19" s="19"/>
      <c r="F19" s="19"/>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43"/>
      <c r="AG19" s="43"/>
      <c r="AH19" s="43"/>
      <c r="AI19" s="43"/>
      <c r="AJ19" s="43"/>
      <c r="AK19" s="13"/>
      <c r="AL19" s="32" t="str">
        <f t="shared" si="1"/>
        <v>#REF!</v>
      </c>
      <c r="AM19" s="33" t="str">
        <f t="shared" si="2"/>
        <v>#REF!</v>
      </c>
      <c r="AN19" s="32" t="str">
        <f t="shared" si="3"/>
        <v>#REF!</v>
      </c>
    </row>
    <row r="20" ht="15.75" customHeight="1">
      <c r="A20" s="25"/>
      <c r="B20" s="19"/>
      <c r="C20" s="20">
        <v>6.0</v>
      </c>
      <c r="D20" s="19"/>
      <c r="E20" s="19"/>
      <c r="F20" s="19"/>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53"/>
      <c r="AG20" s="53"/>
      <c r="AH20" s="53"/>
      <c r="AI20" s="53"/>
      <c r="AJ20" s="53"/>
      <c r="AK20" s="13"/>
      <c r="AL20" s="32" t="str">
        <f t="shared" si="1"/>
        <v>#REF!</v>
      </c>
      <c r="AM20" s="33" t="str">
        <f t="shared" si="2"/>
        <v>#REF!</v>
      </c>
      <c r="AN20" s="32" t="str">
        <f t="shared" si="3"/>
        <v>#REF!</v>
      </c>
    </row>
    <row r="21" ht="15.75" customHeight="1">
      <c r="A21" s="13"/>
      <c r="B21" s="13"/>
      <c r="C21" s="13"/>
      <c r="D21" s="38"/>
      <c r="E21" s="38"/>
      <c r="F21" s="35" t="s">
        <v>100</v>
      </c>
      <c r="G21" s="33">
        <f t="shared" ref="G21:AJ21" si="4">(COUNTIF(G3:G20,"GD")/18)</f>
        <v>0</v>
      </c>
      <c r="H21" s="33">
        <f t="shared" si="4"/>
        <v>0</v>
      </c>
      <c r="I21" s="33">
        <f t="shared" si="4"/>
        <v>0</v>
      </c>
      <c r="J21" s="33">
        <f t="shared" si="4"/>
        <v>0</v>
      </c>
      <c r="K21" s="33">
        <f t="shared" si="4"/>
        <v>0</v>
      </c>
      <c r="L21" s="33">
        <f t="shared" si="4"/>
        <v>0</v>
      </c>
      <c r="M21" s="33">
        <f t="shared" si="4"/>
        <v>0</v>
      </c>
      <c r="N21" s="33">
        <f t="shared" si="4"/>
        <v>0</v>
      </c>
      <c r="O21" s="33">
        <f t="shared" si="4"/>
        <v>0</v>
      </c>
      <c r="P21" s="33">
        <f t="shared" si="4"/>
        <v>0</v>
      </c>
      <c r="Q21" s="33">
        <f t="shared" si="4"/>
        <v>0</v>
      </c>
      <c r="R21" s="33">
        <f t="shared" si="4"/>
        <v>0</v>
      </c>
      <c r="S21" s="33">
        <f t="shared" si="4"/>
        <v>0</v>
      </c>
      <c r="T21" s="33">
        <f t="shared" si="4"/>
        <v>0</v>
      </c>
      <c r="U21" s="33">
        <f t="shared" si="4"/>
        <v>0</v>
      </c>
      <c r="V21" s="33">
        <f t="shared" si="4"/>
        <v>0</v>
      </c>
      <c r="W21" s="33">
        <f t="shared" si="4"/>
        <v>0</v>
      </c>
      <c r="X21" s="33">
        <f t="shared" si="4"/>
        <v>0</v>
      </c>
      <c r="Y21" s="33">
        <f t="shared" si="4"/>
        <v>0</v>
      </c>
      <c r="Z21" s="33">
        <f t="shared" si="4"/>
        <v>0</v>
      </c>
      <c r="AA21" s="33">
        <f t="shared" si="4"/>
        <v>0</v>
      </c>
      <c r="AB21" s="33">
        <f t="shared" si="4"/>
        <v>0</v>
      </c>
      <c r="AC21" s="33">
        <f t="shared" si="4"/>
        <v>0</v>
      </c>
      <c r="AD21" s="33">
        <f t="shared" si="4"/>
        <v>0</v>
      </c>
      <c r="AE21" s="33">
        <f t="shared" si="4"/>
        <v>0</v>
      </c>
      <c r="AF21" s="33">
        <f t="shared" si="4"/>
        <v>0</v>
      </c>
      <c r="AG21" s="33">
        <f t="shared" si="4"/>
        <v>0</v>
      </c>
      <c r="AH21" s="33">
        <f t="shared" si="4"/>
        <v>0</v>
      </c>
      <c r="AI21" s="33">
        <f t="shared" si="4"/>
        <v>0</v>
      </c>
      <c r="AJ21" s="33">
        <f t="shared" si="4"/>
        <v>0</v>
      </c>
      <c r="AK21" s="13"/>
      <c r="AL21" s="36"/>
      <c r="AM21" s="37"/>
      <c r="AN21" s="37"/>
    </row>
    <row r="22" ht="15.75" customHeight="1">
      <c r="A22" s="13"/>
      <c r="B22" s="13"/>
      <c r="C22" s="13"/>
      <c r="D22" s="38"/>
      <c r="E22" s="38"/>
      <c r="F22" s="35" t="s">
        <v>101</v>
      </c>
      <c r="G22" s="45">
        <f t="shared" ref="G22:AJ22" si="5">(COUNTIF(G2:G20,"SU")/18)</f>
        <v>0</v>
      </c>
      <c r="H22" s="45">
        <f t="shared" si="5"/>
        <v>0</v>
      </c>
      <c r="I22" s="45">
        <f t="shared" si="5"/>
        <v>0</v>
      </c>
      <c r="J22" s="45">
        <f t="shared" si="5"/>
        <v>0</v>
      </c>
      <c r="K22" s="45">
        <f t="shared" si="5"/>
        <v>0</v>
      </c>
      <c r="L22" s="45">
        <f t="shared" si="5"/>
        <v>0</v>
      </c>
      <c r="M22" s="45">
        <f t="shared" si="5"/>
        <v>0</v>
      </c>
      <c r="N22" s="45">
        <f t="shared" si="5"/>
        <v>0</v>
      </c>
      <c r="O22" s="45">
        <f t="shared" si="5"/>
        <v>0</v>
      </c>
      <c r="P22" s="45">
        <f t="shared" si="5"/>
        <v>0</v>
      </c>
      <c r="Q22" s="45">
        <f t="shared" si="5"/>
        <v>0</v>
      </c>
      <c r="R22" s="45">
        <f t="shared" si="5"/>
        <v>0</v>
      </c>
      <c r="S22" s="45">
        <f t="shared" si="5"/>
        <v>0</v>
      </c>
      <c r="T22" s="45">
        <f t="shared" si="5"/>
        <v>0</v>
      </c>
      <c r="U22" s="45">
        <f t="shared" si="5"/>
        <v>0</v>
      </c>
      <c r="V22" s="45">
        <f t="shared" si="5"/>
        <v>0</v>
      </c>
      <c r="W22" s="45">
        <f t="shared" si="5"/>
        <v>0</v>
      </c>
      <c r="X22" s="45">
        <f t="shared" si="5"/>
        <v>0</v>
      </c>
      <c r="Y22" s="45">
        <f t="shared" si="5"/>
        <v>0</v>
      </c>
      <c r="Z22" s="45">
        <f t="shared" si="5"/>
        <v>0</v>
      </c>
      <c r="AA22" s="45">
        <f t="shared" si="5"/>
        <v>0</v>
      </c>
      <c r="AB22" s="45">
        <f t="shared" si="5"/>
        <v>0</v>
      </c>
      <c r="AC22" s="45">
        <f t="shared" si="5"/>
        <v>0</v>
      </c>
      <c r="AD22" s="45">
        <f t="shared" si="5"/>
        <v>0</v>
      </c>
      <c r="AE22" s="45">
        <f t="shared" si="5"/>
        <v>0</v>
      </c>
      <c r="AF22" s="45">
        <f t="shared" si="5"/>
        <v>0</v>
      </c>
      <c r="AG22" s="45">
        <f t="shared" si="5"/>
        <v>0</v>
      </c>
      <c r="AH22" s="45">
        <f t="shared" si="5"/>
        <v>0</v>
      </c>
      <c r="AI22" s="45">
        <f t="shared" si="5"/>
        <v>0</v>
      </c>
      <c r="AJ22" s="45">
        <f t="shared" si="5"/>
        <v>0</v>
      </c>
      <c r="AK22" s="13"/>
      <c r="AL22" s="36"/>
      <c r="AM22" s="37"/>
      <c r="AN22" s="37"/>
    </row>
    <row r="23" ht="15.75" customHeight="1">
      <c r="A23" s="13"/>
      <c r="B23" s="13"/>
      <c r="C23" s="13"/>
      <c r="D23" s="38"/>
      <c r="E23" s="38"/>
      <c r="F23" s="35" t="s">
        <v>102</v>
      </c>
      <c r="G23" s="45">
        <f t="shared" ref="G23:AJ23" si="6">(COUNTIF(G3:G20,"WT")/18)</f>
        <v>0</v>
      </c>
      <c r="H23" s="45">
        <f t="shared" si="6"/>
        <v>0</v>
      </c>
      <c r="I23" s="45">
        <f t="shared" si="6"/>
        <v>0</v>
      </c>
      <c r="J23" s="45">
        <f t="shared" si="6"/>
        <v>0</v>
      </c>
      <c r="K23" s="45">
        <f t="shared" si="6"/>
        <v>0</v>
      </c>
      <c r="L23" s="45">
        <f t="shared" si="6"/>
        <v>0</v>
      </c>
      <c r="M23" s="45">
        <f t="shared" si="6"/>
        <v>0</v>
      </c>
      <c r="N23" s="45">
        <f t="shared" si="6"/>
        <v>0</v>
      </c>
      <c r="O23" s="45">
        <f t="shared" si="6"/>
        <v>0</v>
      </c>
      <c r="P23" s="45">
        <f t="shared" si="6"/>
        <v>0</v>
      </c>
      <c r="Q23" s="45">
        <f t="shared" si="6"/>
        <v>0</v>
      </c>
      <c r="R23" s="45">
        <f t="shared" si="6"/>
        <v>0</v>
      </c>
      <c r="S23" s="45">
        <f t="shared" si="6"/>
        <v>0</v>
      </c>
      <c r="T23" s="45">
        <f t="shared" si="6"/>
        <v>0</v>
      </c>
      <c r="U23" s="45">
        <f t="shared" si="6"/>
        <v>0</v>
      </c>
      <c r="V23" s="45">
        <f t="shared" si="6"/>
        <v>0</v>
      </c>
      <c r="W23" s="45">
        <f t="shared" si="6"/>
        <v>0</v>
      </c>
      <c r="X23" s="45">
        <f t="shared" si="6"/>
        <v>0</v>
      </c>
      <c r="Y23" s="45">
        <f t="shared" si="6"/>
        <v>0</v>
      </c>
      <c r="Z23" s="45">
        <f t="shared" si="6"/>
        <v>0</v>
      </c>
      <c r="AA23" s="45">
        <f t="shared" si="6"/>
        <v>0</v>
      </c>
      <c r="AB23" s="45">
        <f t="shared" si="6"/>
        <v>0</v>
      </c>
      <c r="AC23" s="45">
        <f t="shared" si="6"/>
        <v>0</v>
      </c>
      <c r="AD23" s="45">
        <f t="shared" si="6"/>
        <v>0</v>
      </c>
      <c r="AE23" s="45">
        <f t="shared" si="6"/>
        <v>0</v>
      </c>
      <c r="AF23" s="45">
        <f t="shared" si="6"/>
        <v>0</v>
      </c>
      <c r="AG23" s="45">
        <f t="shared" si="6"/>
        <v>0</v>
      </c>
      <c r="AH23" s="45">
        <f t="shared" si="6"/>
        <v>0</v>
      </c>
      <c r="AI23" s="45">
        <f t="shared" si="6"/>
        <v>0</v>
      </c>
      <c r="AJ23" s="45">
        <f t="shared" si="6"/>
        <v>0</v>
      </c>
      <c r="AK23" s="13"/>
      <c r="AL23" s="36"/>
      <c r="AM23" s="37"/>
      <c r="AN23" s="37"/>
    </row>
    <row r="24" ht="15.75" customHeight="1">
      <c r="A24" s="13"/>
      <c r="B24" s="13"/>
      <c r="C24" s="13"/>
      <c r="D24" s="38"/>
      <c r="E24" s="38"/>
      <c r="F24" s="38"/>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36"/>
      <c r="AM24" s="37"/>
      <c r="AN24" s="37"/>
    </row>
    <row r="25" ht="15.75" customHeight="1">
      <c r="A25" s="13"/>
      <c r="B25" s="13"/>
      <c r="C25" s="13"/>
      <c r="D25" s="38"/>
      <c r="E25" s="38"/>
      <c r="F25" s="38"/>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36"/>
      <c r="AM25" s="37"/>
      <c r="AN25" s="37"/>
    </row>
    <row r="26" ht="15.75" customHeight="1">
      <c r="A26" s="13"/>
      <c r="B26" s="13"/>
      <c r="C26" s="13"/>
      <c r="D26" s="38"/>
      <c r="E26" s="38"/>
      <c r="F26" s="38"/>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36"/>
      <c r="AM26" s="37"/>
      <c r="AN26" s="37"/>
    </row>
    <row r="27" ht="15.75" customHeight="1">
      <c r="A27" s="13"/>
      <c r="B27" s="13"/>
      <c r="C27" s="13"/>
      <c r="D27" s="38"/>
      <c r="E27" s="38"/>
      <c r="F27" s="38"/>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36"/>
      <c r="AM27" s="37"/>
      <c r="AN27" s="37"/>
    </row>
    <row r="28" ht="15.75" customHeight="1">
      <c r="A28" s="13"/>
      <c r="B28" s="13"/>
      <c r="C28" s="13"/>
      <c r="D28" s="38"/>
      <c r="E28" s="38"/>
      <c r="F28" s="38"/>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36"/>
      <c r="AM28" s="37"/>
      <c r="AN28" s="37"/>
    </row>
    <row r="29" ht="15.75" customHeight="1">
      <c r="A29" s="13"/>
      <c r="B29" s="13"/>
      <c r="C29" s="13"/>
      <c r="D29" s="38"/>
      <c r="E29" s="38"/>
      <c r="F29" s="38"/>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36"/>
      <c r="AM29" s="37"/>
      <c r="AN29" s="37"/>
    </row>
    <row r="30" ht="15.75" customHeight="1">
      <c r="A30" s="13"/>
      <c r="B30" s="13"/>
      <c r="C30" s="13"/>
      <c r="D30" s="38"/>
      <c r="E30" s="38"/>
      <c r="F30" s="38"/>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36"/>
      <c r="AM30" s="37"/>
      <c r="AN30" s="37"/>
    </row>
    <row r="31" ht="15.75" customHeight="1">
      <c r="A31" s="13"/>
      <c r="B31" s="13"/>
      <c r="C31" s="13"/>
      <c r="D31" s="38"/>
      <c r="E31" s="38"/>
      <c r="F31" s="38"/>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row>
    <row r="32" ht="15.75" customHeight="1">
      <c r="A32" s="13"/>
      <c r="B32" s="13"/>
      <c r="C32" s="13"/>
      <c r="D32" s="38"/>
      <c r="E32" s="38"/>
      <c r="F32" s="38"/>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row>
    <row r="33" ht="15.75" customHeight="1">
      <c r="A33" s="13"/>
      <c r="B33" s="13"/>
      <c r="C33" s="13"/>
      <c r="D33" s="38"/>
      <c r="E33" s="38"/>
      <c r="F33" s="38"/>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row>
    <row r="34" ht="15.75" customHeight="1">
      <c r="A34" s="13"/>
      <c r="B34" s="13"/>
      <c r="C34" s="13"/>
      <c r="D34" s="38"/>
      <c r="E34" s="38"/>
      <c r="F34" s="38"/>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row>
    <row r="35" ht="15.75" customHeight="1">
      <c r="A35" s="13"/>
      <c r="B35" s="13"/>
      <c r="C35" s="13"/>
      <c r="D35" s="38"/>
      <c r="E35" s="38"/>
      <c r="F35" s="38"/>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row>
    <row r="36" ht="15.75" customHeight="1">
      <c r="A36" s="13"/>
      <c r="B36" s="13"/>
      <c r="C36" s="13"/>
      <c r="D36" s="38"/>
      <c r="E36" s="38"/>
      <c r="F36" s="38"/>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ht="15.75" customHeight="1">
      <c r="A37" s="13"/>
      <c r="B37" s="13"/>
      <c r="C37" s="13"/>
      <c r="D37" s="38"/>
      <c r="E37" s="38"/>
      <c r="F37" s="38"/>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ht="15.75" customHeight="1">
      <c r="A38" s="13"/>
      <c r="B38" s="13"/>
      <c r="C38" s="13"/>
      <c r="D38" s="38"/>
      <c r="E38" s="38"/>
      <c r="F38" s="38"/>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ht="15.75" customHeight="1">
      <c r="A39" s="13"/>
      <c r="B39" s="13"/>
      <c r="C39" s="13"/>
      <c r="D39" s="38"/>
      <c r="E39" s="38"/>
      <c r="F39" s="38"/>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ht="15.75" customHeight="1">
      <c r="A40" s="13"/>
      <c r="B40" s="13"/>
      <c r="C40" s="13"/>
      <c r="D40" s="38"/>
      <c r="E40" s="38"/>
      <c r="F40" s="38"/>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ht="15.75" customHeight="1">
      <c r="A41" s="13"/>
      <c r="B41" s="13"/>
      <c r="C41" s="13"/>
      <c r="D41" s="38"/>
      <c r="E41" s="38"/>
      <c r="F41" s="38"/>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ht="15.75" customHeight="1">
      <c r="A42" s="13"/>
      <c r="B42" s="13"/>
      <c r="C42" s="13"/>
      <c r="D42" s="38"/>
      <c r="E42" s="38"/>
      <c r="F42" s="38"/>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ht="15.75" customHeight="1">
      <c r="A43" s="13"/>
      <c r="B43" s="13"/>
      <c r="C43" s="13"/>
      <c r="D43" s="38"/>
      <c r="E43" s="38"/>
      <c r="F43" s="38"/>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ht="15.75" customHeight="1">
      <c r="A44" s="13"/>
      <c r="B44" s="13"/>
      <c r="C44" s="13"/>
      <c r="D44" s="38"/>
      <c r="E44" s="38"/>
      <c r="F44" s="38"/>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ht="15.75" customHeight="1">
      <c r="A45" s="13"/>
      <c r="B45" s="13"/>
      <c r="C45" s="13"/>
      <c r="D45" s="38"/>
      <c r="E45" s="38"/>
      <c r="F45" s="38"/>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ht="15.75" customHeight="1">
      <c r="A46" s="13"/>
      <c r="B46" s="13"/>
      <c r="C46" s="13"/>
      <c r="D46" s="38"/>
      <c r="E46" s="38"/>
      <c r="F46" s="38"/>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ht="15.75" customHeight="1">
      <c r="A47" s="13"/>
      <c r="B47" s="13"/>
      <c r="C47" s="13"/>
      <c r="D47" s="38"/>
      <c r="E47" s="38"/>
      <c r="F47" s="38"/>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ht="15.75" customHeight="1">
      <c r="A48" s="13"/>
      <c r="B48" s="13"/>
      <c r="C48" s="13"/>
      <c r="D48" s="38"/>
      <c r="E48" s="38"/>
      <c r="F48" s="38"/>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ht="15.75" customHeight="1">
      <c r="A49" s="13"/>
      <c r="B49" s="13"/>
      <c r="C49" s="13"/>
      <c r="D49" s="38"/>
      <c r="E49" s="38"/>
      <c r="F49" s="38"/>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ht="15.75" customHeight="1">
      <c r="A50" s="13"/>
      <c r="B50" s="13"/>
      <c r="C50" s="13"/>
      <c r="D50" s="38"/>
      <c r="E50" s="38"/>
      <c r="F50" s="38"/>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ht="15.75" customHeight="1">
      <c r="A51" s="13"/>
      <c r="B51" s="13"/>
      <c r="C51" s="13"/>
      <c r="D51" s="38"/>
      <c r="E51" s="38"/>
      <c r="F51" s="38"/>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ht="15.75" customHeight="1">
      <c r="A52" s="13"/>
      <c r="B52" s="13"/>
      <c r="C52" s="13"/>
      <c r="D52" s="38"/>
      <c r="E52" s="38"/>
      <c r="F52" s="38"/>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ht="15.75" customHeight="1">
      <c r="A53" s="13"/>
      <c r="B53" s="13"/>
      <c r="C53" s="13"/>
      <c r="D53" s="38"/>
      <c r="E53" s="38"/>
      <c r="F53" s="38"/>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ht="15.75" customHeight="1">
      <c r="A54" s="13"/>
      <c r="B54" s="13"/>
      <c r="C54" s="13"/>
      <c r="D54" s="38"/>
      <c r="E54" s="38"/>
      <c r="F54" s="38"/>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ht="15.75" customHeight="1">
      <c r="A55" s="13"/>
      <c r="B55" s="13"/>
      <c r="C55" s="13"/>
      <c r="D55" s="38"/>
      <c r="E55" s="38"/>
      <c r="F55" s="38"/>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ht="15.75" customHeight="1">
      <c r="A56" s="13"/>
      <c r="B56" s="13"/>
      <c r="C56" s="13"/>
      <c r="D56" s="38"/>
      <c r="E56" s="38"/>
      <c r="F56" s="38"/>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ht="15.75" customHeight="1">
      <c r="A57" s="13"/>
      <c r="B57" s="13"/>
      <c r="C57" s="13"/>
      <c r="D57" s="38"/>
      <c r="E57" s="38"/>
      <c r="F57" s="38"/>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ht="15.75" customHeight="1">
      <c r="A58" s="13"/>
      <c r="B58" s="13"/>
      <c r="C58" s="13"/>
      <c r="D58" s="38"/>
      <c r="E58" s="38"/>
      <c r="F58" s="38"/>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ht="15.75" customHeight="1">
      <c r="A59" s="13"/>
      <c r="B59" s="13"/>
      <c r="C59" s="13"/>
      <c r="D59" s="38"/>
      <c r="E59" s="38"/>
      <c r="F59" s="38"/>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ht="15.75" customHeight="1">
      <c r="A60" s="13"/>
      <c r="B60" s="13"/>
      <c r="C60" s="13"/>
      <c r="D60" s="38"/>
      <c r="E60" s="38"/>
      <c r="F60" s="38"/>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ht="15.75" customHeight="1">
      <c r="A61" s="13"/>
      <c r="B61" s="13"/>
      <c r="C61" s="13"/>
      <c r="D61" s="38"/>
      <c r="E61" s="38"/>
      <c r="F61" s="38"/>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ht="15.75" customHeight="1">
      <c r="A62" s="13"/>
      <c r="B62" s="13"/>
      <c r="C62" s="13"/>
      <c r="D62" s="38"/>
      <c r="E62" s="38"/>
      <c r="F62" s="38"/>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ht="15.75" customHeight="1">
      <c r="A63" s="13"/>
      <c r="B63" s="13"/>
      <c r="C63" s="13"/>
      <c r="D63" s="38"/>
      <c r="E63" s="38"/>
      <c r="F63" s="38"/>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ht="15.75" customHeight="1">
      <c r="A64" s="13"/>
      <c r="B64" s="13"/>
      <c r="C64" s="13"/>
      <c r="D64" s="38"/>
      <c r="E64" s="38"/>
      <c r="F64" s="38"/>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ht="15.75" customHeight="1">
      <c r="A65" s="13"/>
      <c r="B65" s="13"/>
      <c r="C65" s="13"/>
      <c r="D65" s="38"/>
      <c r="E65" s="38"/>
      <c r="F65" s="38"/>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ht="15.75" customHeight="1">
      <c r="A66" s="13"/>
      <c r="B66" s="13"/>
      <c r="C66" s="13"/>
      <c r="D66" s="38"/>
      <c r="E66" s="38"/>
      <c r="F66" s="38"/>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ht="15.75" customHeight="1">
      <c r="A67" s="13"/>
      <c r="B67" s="13"/>
      <c r="C67" s="13"/>
      <c r="D67" s="38"/>
      <c r="E67" s="38"/>
      <c r="F67" s="38"/>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ht="15.75" customHeight="1">
      <c r="A68" s="13"/>
      <c r="B68" s="13"/>
      <c r="C68" s="13"/>
      <c r="D68" s="38"/>
      <c r="E68" s="38"/>
      <c r="F68" s="38"/>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ht="15.75" customHeight="1">
      <c r="A69" s="13"/>
      <c r="B69" s="13"/>
      <c r="C69" s="13"/>
      <c r="D69" s="38"/>
      <c r="E69" s="38"/>
      <c r="F69" s="38"/>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ht="15.75" customHeight="1">
      <c r="A70" s="13"/>
      <c r="B70" s="13"/>
      <c r="C70" s="13"/>
      <c r="D70" s="38"/>
      <c r="E70" s="38"/>
      <c r="F70" s="38"/>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ht="15.75" customHeight="1">
      <c r="A71" s="13"/>
      <c r="B71" s="13"/>
      <c r="C71" s="13"/>
      <c r="D71" s="38"/>
      <c r="E71" s="38"/>
      <c r="F71" s="38"/>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ht="15.75" customHeight="1">
      <c r="A72" s="13"/>
      <c r="B72" s="13"/>
      <c r="C72" s="13"/>
      <c r="D72" s="38"/>
      <c r="E72" s="38"/>
      <c r="F72" s="38"/>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ht="15.75" customHeight="1">
      <c r="A73" s="13"/>
      <c r="B73" s="13"/>
      <c r="C73" s="13"/>
      <c r="D73" s="38"/>
      <c r="E73" s="38"/>
      <c r="F73" s="38"/>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ht="15.75" customHeight="1">
      <c r="A74" s="13"/>
      <c r="B74" s="13"/>
      <c r="C74" s="13"/>
      <c r="D74" s="38"/>
      <c r="E74" s="38"/>
      <c r="F74" s="38"/>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ht="15.75" customHeight="1">
      <c r="A75" s="13"/>
      <c r="B75" s="13"/>
      <c r="C75" s="13"/>
      <c r="D75" s="38"/>
      <c r="E75" s="38"/>
      <c r="F75" s="38"/>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ht="15.75" customHeight="1">
      <c r="A76" s="13"/>
      <c r="B76" s="13"/>
      <c r="C76" s="13"/>
      <c r="D76" s="38"/>
      <c r="E76" s="38"/>
      <c r="F76" s="38"/>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ht="15.75" customHeight="1">
      <c r="A77" s="13"/>
      <c r="B77" s="13"/>
      <c r="C77" s="13"/>
      <c r="D77" s="38"/>
      <c r="E77" s="38"/>
      <c r="F77" s="38"/>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ht="15.75" customHeight="1">
      <c r="A78" s="13"/>
      <c r="B78" s="13"/>
      <c r="C78" s="13"/>
      <c r="D78" s="38"/>
      <c r="E78" s="38"/>
      <c r="F78" s="38"/>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ht="15.75" customHeight="1">
      <c r="A79" s="13"/>
      <c r="B79" s="13"/>
      <c r="C79" s="13"/>
      <c r="D79" s="38"/>
      <c r="E79" s="38"/>
      <c r="F79" s="38"/>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ht="15.75" customHeight="1">
      <c r="A80" s="13"/>
      <c r="B80" s="13"/>
      <c r="C80" s="13"/>
      <c r="D80" s="38"/>
      <c r="E80" s="38"/>
      <c r="F80" s="38"/>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ht="15.75" customHeight="1">
      <c r="A81" s="13"/>
      <c r="B81" s="13"/>
      <c r="C81" s="13"/>
      <c r="D81" s="38"/>
      <c r="E81" s="38"/>
      <c r="F81" s="38"/>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ht="15.75" customHeight="1">
      <c r="A82" s="13"/>
      <c r="B82" s="13"/>
      <c r="C82" s="13"/>
      <c r="D82" s="38"/>
      <c r="E82" s="38"/>
      <c r="F82" s="38"/>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ht="15.75" customHeight="1">
      <c r="A83" s="13"/>
      <c r="B83" s="13"/>
      <c r="C83" s="13"/>
      <c r="D83" s="38"/>
      <c r="E83" s="38"/>
      <c r="F83" s="38"/>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ht="15.75" customHeight="1">
      <c r="A84" s="13"/>
      <c r="B84" s="13"/>
      <c r="C84" s="13"/>
      <c r="D84" s="38"/>
      <c r="E84" s="38"/>
      <c r="F84" s="38"/>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ht="15.75" customHeight="1">
      <c r="A85" s="13"/>
      <c r="B85" s="13"/>
      <c r="C85" s="13"/>
      <c r="D85" s="38"/>
      <c r="E85" s="38"/>
      <c r="F85" s="38"/>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ht="15.75" customHeight="1">
      <c r="A86" s="13"/>
      <c r="B86" s="13"/>
      <c r="C86" s="13"/>
      <c r="D86" s="38"/>
      <c r="E86" s="38"/>
      <c r="F86" s="38"/>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ht="15.75" customHeight="1">
      <c r="A87" s="13"/>
      <c r="B87" s="13"/>
      <c r="C87" s="13"/>
      <c r="D87" s="38"/>
      <c r="E87" s="38"/>
      <c r="F87" s="38"/>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ht="15.75" customHeight="1">
      <c r="A88" s="13"/>
      <c r="B88" s="13"/>
      <c r="C88" s="13"/>
      <c r="D88" s="38"/>
      <c r="E88" s="38"/>
      <c r="F88" s="38"/>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ht="15.75" customHeight="1">
      <c r="A89" s="13"/>
      <c r="B89" s="13"/>
      <c r="C89" s="13"/>
      <c r="D89" s="38"/>
      <c r="E89" s="38"/>
      <c r="F89" s="38"/>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ht="15.75" customHeight="1">
      <c r="A90" s="13"/>
      <c r="B90" s="13"/>
      <c r="C90" s="13"/>
      <c r="D90" s="38"/>
      <c r="E90" s="38"/>
      <c r="F90" s="38"/>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ht="15.75" customHeight="1">
      <c r="A91" s="13"/>
      <c r="B91" s="13"/>
      <c r="C91" s="13"/>
      <c r="D91" s="38"/>
      <c r="E91" s="38"/>
      <c r="F91" s="38"/>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ht="15.75" customHeight="1">
      <c r="A92" s="13"/>
      <c r="B92" s="13"/>
      <c r="C92" s="13"/>
      <c r="D92" s="38"/>
      <c r="E92" s="38"/>
      <c r="F92" s="38"/>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ht="15.75" customHeight="1">
      <c r="A93" s="13"/>
      <c r="B93" s="13"/>
      <c r="C93" s="13"/>
      <c r="D93" s="38"/>
      <c r="E93" s="38"/>
      <c r="F93" s="38"/>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ht="15.75" customHeight="1">
      <c r="A94" s="13"/>
      <c r="B94" s="13"/>
      <c r="C94" s="13"/>
      <c r="D94" s="38"/>
      <c r="E94" s="38"/>
      <c r="F94" s="38"/>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ht="15.75" customHeight="1">
      <c r="A95" s="13"/>
      <c r="B95" s="13"/>
      <c r="C95" s="13"/>
      <c r="D95" s="38"/>
      <c r="E95" s="38"/>
      <c r="F95" s="38"/>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ht="15.75" customHeight="1">
      <c r="A96" s="13"/>
      <c r="B96" s="13"/>
      <c r="C96" s="13"/>
      <c r="D96" s="38"/>
      <c r="E96" s="38"/>
      <c r="F96" s="38"/>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ht="15.75" customHeight="1">
      <c r="A97" s="13"/>
      <c r="B97" s="13"/>
      <c r="C97" s="13"/>
      <c r="D97" s="38"/>
      <c r="E97" s="38"/>
      <c r="F97" s="38"/>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ht="15.75" customHeight="1">
      <c r="A98" s="13"/>
      <c r="B98" s="13"/>
      <c r="C98" s="13"/>
      <c r="D98" s="38"/>
      <c r="E98" s="38"/>
      <c r="F98" s="38"/>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ht="15.75" customHeight="1">
      <c r="A99" s="13"/>
      <c r="B99" s="13"/>
      <c r="C99" s="13"/>
      <c r="D99" s="38"/>
      <c r="E99" s="38"/>
      <c r="F99" s="38"/>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ht="15.75" customHeight="1">
      <c r="A100" s="13"/>
      <c r="B100" s="13"/>
      <c r="C100" s="13"/>
      <c r="D100" s="38"/>
      <c r="E100" s="38"/>
      <c r="F100" s="38"/>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ht="15.75" customHeight="1">
      <c r="A101" s="13"/>
      <c r="B101" s="13"/>
      <c r="C101" s="13"/>
      <c r="D101" s="38"/>
      <c r="E101" s="38"/>
      <c r="F101" s="38"/>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ht="15.75" customHeight="1">
      <c r="A102" s="13"/>
      <c r="B102" s="13"/>
      <c r="C102" s="13"/>
      <c r="D102" s="38"/>
      <c r="E102" s="38"/>
      <c r="F102" s="38"/>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ht="15.75" customHeight="1">
      <c r="A103" s="13"/>
      <c r="B103" s="13"/>
      <c r="C103" s="13"/>
      <c r="D103" s="38"/>
      <c r="E103" s="38"/>
      <c r="F103" s="38"/>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ht="15.75" customHeight="1">
      <c r="A104" s="13"/>
      <c r="B104" s="13"/>
      <c r="C104" s="13"/>
      <c r="D104" s="38"/>
      <c r="E104" s="38"/>
      <c r="F104" s="38"/>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row>
    <row r="105" ht="15.75" customHeight="1">
      <c r="A105" s="13"/>
      <c r="B105" s="13"/>
      <c r="C105" s="13"/>
      <c r="D105" s="38"/>
      <c r="E105" s="38"/>
      <c r="F105" s="38"/>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row>
    <row r="106" ht="15.75" customHeight="1">
      <c r="A106" s="13"/>
      <c r="B106" s="13"/>
      <c r="C106" s="13"/>
      <c r="D106" s="38"/>
      <c r="E106" s="38"/>
      <c r="F106" s="38"/>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ht="15.75" customHeight="1">
      <c r="A107" s="13"/>
      <c r="B107" s="13"/>
      <c r="C107" s="13"/>
      <c r="D107" s="38"/>
      <c r="E107" s="38"/>
      <c r="F107" s="38"/>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ht="15.75" customHeight="1">
      <c r="A108" s="13"/>
      <c r="B108" s="13"/>
      <c r="C108" s="13"/>
      <c r="D108" s="38"/>
      <c r="E108" s="38"/>
      <c r="F108" s="38"/>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ht="15.75" customHeight="1">
      <c r="A109" s="13"/>
      <c r="B109" s="13"/>
      <c r="C109" s="13"/>
      <c r="D109" s="38"/>
      <c r="E109" s="38"/>
      <c r="F109" s="38"/>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ht="15.75" customHeight="1">
      <c r="A110" s="13"/>
      <c r="B110" s="13"/>
      <c r="C110" s="13"/>
      <c r="D110" s="38"/>
      <c r="E110" s="38"/>
      <c r="F110" s="38"/>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ht="15.75" customHeight="1">
      <c r="A111" s="13"/>
      <c r="B111" s="13"/>
      <c r="C111" s="13"/>
      <c r="D111" s="38"/>
      <c r="E111" s="38"/>
      <c r="F111" s="38"/>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row>
    <row r="112" ht="15.75" customHeight="1">
      <c r="A112" s="13"/>
      <c r="B112" s="13"/>
      <c r="C112" s="13"/>
      <c r="D112" s="38"/>
      <c r="E112" s="38"/>
      <c r="F112" s="38"/>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row>
    <row r="113" ht="15.75" customHeight="1">
      <c r="A113" s="13"/>
      <c r="B113" s="13"/>
      <c r="C113" s="13"/>
      <c r="D113" s="38"/>
      <c r="E113" s="38"/>
      <c r="F113" s="38"/>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row>
    <row r="114" ht="15.75" customHeight="1">
      <c r="A114" s="13"/>
      <c r="B114" s="13"/>
      <c r="C114" s="13"/>
      <c r="D114" s="38"/>
      <c r="E114" s="38"/>
      <c r="F114" s="38"/>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row>
    <row r="115" ht="15.75" customHeight="1">
      <c r="A115" s="13"/>
      <c r="B115" s="13"/>
      <c r="C115" s="13"/>
      <c r="D115" s="38"/>
      <c r="E115" s="38"/>
      <c r="F115" s="38"/>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ht="15.75" customHeight="1">
      <c r="A116" s="13"/>
      <c r="B116" s="13"/>
      <c r="C116" s="13"/>
      <c r="D116" s="38"/>
      <c r="E116" s="38"/>
      <c r="F116" s="38"/>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row>
    <row r="117" ht="15.75" customHeight="1">
      <c r="A117" s="13"/>
      <c r="B117" s="13"/>
      <c r="C117" s="13"/>
      <c r="D117" s="38"/>
      <c r="E117" s="38"/>
      <c r="F117" s="38"/>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ht="15.75" customHeight="1">
      <c r="A118" s="13"/>
      <c r="B118" s="13"/>
      <c r="C118" s="13"/>
      <c r="D118" s="38"/>
      <c r="E118" s="38"/>
      <c r="F118" s="38"/>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ht="15.75" customHeight="1">
      <c r="A119" s="13"/>
      <c r="B119" s="13"/>
      <c r="C119" s="13"/>
      <c r="D119" s="38"/>
      <c r="E119" s="38"/>
      <c r="F119" s="38"/>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row>
    <row r="120" ht="15.75" customHeight="1">
      <c r="A120" s="13"/>
      <c r="B120" s="13"/>
      <c r="C120" s="13"/>
      <c r="D120" s="38"/>
      <c r="E120" s="38"/>
      <c r="F120" s="38"/>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ht="15.75" customHeight="1">
      <c r="A121" s="13"/>
      <c r="B121" s="13"/>
      <c r="C121" s="13"/>
      <c r="D121" s="38"/>
      <c r="E121" s="38"/>
      <c r="F121" s="38"/>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ht="15.75" customHeight="1">
      <c r="A122" s="13"/>
      <c r="B122" s="13"/>
      <c r="C122" s="13"/>
      <c r="D122" s="38"/>
      <c r="E122" s="38"/>
      <c r="F122" s="38"/>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row>
    <row r="123" ht="15.75" customHeight="1">
      <c r="A123" s="13"/>
      <c r="B123" s="13"/>
      <c r="C123" s="13"/>
      <c r="D123" s="38"/>
      <c r="E123" s="38"/>
      <c r="F123" s="38"/>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row>
    <row r="124" ht="15.75" customHeight="1">
      <c r="A124" s="13"/>
      <c r="B124" s="13"/>
      <c r="C124" s="13"/>
      <c r="D124" s="38"/>
      <c r="E124" s="38"/>
      <c r="F124" s="38"/>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row>
    <row r="125" ht="15.75" customHeight="1">
      <c r="A125" s="13"/>
      <c r="B125" s="13"/>
      <c r="C125" s="13"/>
      <c r="D125" s="38"/>
      <c r="E125" s="38"/>
      <c r="F125" s="38"/>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row>
    <row r="126" ht="15.75" customHeight="1">
      <c r="A126" s="13"/>
      <c r="B126" s="13"/>
      <c r="C126" s="13"/>
      <c r="D126" s="38"/>
      <c r="E126" s="38"/>
      <c r="F126" s="38"/>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ht="15.75" customHeight="1">
      <c r="A127" s="13"/>
      <c r="B127" s="13"/>
      <c r="C127" s="13"/>
      <c r="D127" s="38"/>
      <c r="E127" s="38"/>
      <c r="F127" s="38"/>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ht="15.75" customHeight="1">
      <c r="A128" s="13"/>
      <c r="B128" s="13"/>
      <c r="C128" s="13"/>
      <c r="D128" s="38"/>
      <c r="E128" s="38"/>
      <c r="F128" s="38"/>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ht="15.75" customHeight="1">
      <c r="A129" s="13"/>
      <c r="B129" s="13"/>
      <c r="C129" s="13"/>
      <c r="D129" s="38"/>
      <c r="E129" s="38"/>
      <c r="F129" s="38"/>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row>
    <row r="130" ht="15.75" customHeight="1">
      <c r="A130" s="13"/>
      <c r="B130" s="13"/>
      <c r="C130" s="13"/>
      <c r="D130" s="38"/>
      <c r="E130" s="38"/>
      <c r="F130" s="38"/>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ht="15.75" customHeight="1">
      <c r="A131" s="13"/>
      <c r="B131" s="13"/>
      <c r="C131" s="13"/>
      <c r="D131" s="38"/>
      <c r="E131" s="38"/>
      <c r="F131" s="38"/>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ht="15.75" customHeight="1">
      <c r="A132" s="13"/>
      <c r="B132" s="13"/>
      <c r="C132" s="13"/>
      <c r="D132" s="38"/>
      <c r="E132" s="38"/>
      <c r="F132" s="38"/>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ht="15.75" customHeight="1">
      <c r="A133" s="13"/>
      <c r="B133" s="13"/>
      <c r="C133" s="13"/>
      <c r="D133" s="38"/>
      <c r="E133" s="38"/>
      <c r="F133" s="38"/>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ht="15.75" customHeight="1">
      <c r="A134" s="13"/>
      <c r="B134" s="13"/>
      <c r="C134" s="13"/>
      <c r="D134" s="38"/>
      <c r="E134" s="38"/>
      <c r="F134" s="38"/>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ht="15.75" customHeight="1">
      <c r="A135" s="13"/>
      <c r="B135" s="13"/>
      <c r="C135" s="13"/>
      <c r="D135" s="38"/>
      <c r="E135" s="38"/>
      <c r="F135" s="38"/>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ht="15.75" customHeight="1">
      <c r="A136" s="13"/>
      <c r="B136" s="13"/>
      <c r="C136" s="13"/>
      <c r="D136" s="38"/>
      <c r="E136" s="38"/>
      <c r="F136" s="38"/>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ht="15.75" customHeight="1">
      <c r="A137" s="13"/>
      <c r="B137" s="13"/>
      <c r="C137" s="13"/>
      <c r="D137" s="38"/>
      <c r="E137" s="38"/>
      <c r="F137" s="38"/>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ht="15.75" customHeight="1">
      <c r="A138" s="13"/>
      <c r="B138" s="13"/>
      <c r="C138" s="13"/>
      <c r="D138" s="38"/>
      <c r="E138" s="38"/>
      <c r="F138" s="38"/>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ht="15.75" customHeight="1">
      <c r="A139" s="13"/>
      <c r="B139" s="13"/>
      <c r="C139" s="13"/>
      <c r="D139" s="38"/>
      <c r="E139" s="38"/>
      <c r="F139" s="38"/>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ht="15.75" customHeight="1">
      <c r="A140" s="13"/>
      <c r="B140" s="13"/>
      <c r="C140" s="13"/>
      <c r="D140" s="38"/>
      <c r="E140" s="38"/>
      <c r="F140" s="38"/>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ht="15.75" customHeight="1">
      <c r="A141" s="13"/>
      <c r="B141" s="13"/>
      <c r="C141" s="13"/>
      <c r="D141" s="38"/>
      <c r="E141" s="38"/>
      <c r="F141" s="38"/>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ht="15.75" customHeight="1">
      <c r="A142" s="13"/>
      <c r="B142" s="13"/>
      <c r="C142" s="13"/>
      <c r="D142" s="38"/>
      <c r="E142" s="38"/>
      <c r="F142" s="38"/>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ht="15.75" customHeight="1">
      <c r="A143" s="13"/>
      <c r="B143" s="13"/>
      <c r="C143" s="13"/>
      <c r="D143" s="38"/>
      <c r="E143" s="38"/>
      <c r="F143" s="38"/>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ht="15.75" customHeight="1">
      <c r="A144" s="13"/>
      <c r="B144" s="13"/>
      <c r="C144" s="13"/>
      <c r="D144" s="38"/>
      <c r="E144" s="38"/>
      <c r="F144" s="38"/>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ht="15.75" customHeight="1">
      <c r="A145" s="13"/>
      <c r="B145" s="13"/>
      <c r="C145" s="13"/>
      <c r="D145" s="38"/>
      <c r="E145" s="38"/>
      <c r="F145" s="38"/>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ht="15.75" customHeight="1">
      <c r="A146" s="13"/>
      <c r="B146" s="13"/>
      <c r="C146" s="13"/>
      <c r="D146" s="38"/>
      <c r="E146" s="38"/>
      <c r="F146" s="38"/>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ht="15.75" customHeight="1">
      <c r="A147" s="13"/>
      <c r="B147" s="13"/>
      <c r="C147" s="13"/>
      <c r="D147" s="38"/>
      <c r="E147" s="38"/>
      <c r="F147" s="38"/>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ht="15.75" customHeight="1">
      <c r="A148" s="13"/>
      <c r="B148" s="13"/>
      <c r="C148" s="13"/>
      <c r="D148" s="38"/>
      <c r="E148" s="38"/>
      <c r="F148" s="38"/>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ht="15.75" customHeight="1">
      <c r="A149" s="13"/>
      <c r="B149" s="13"/>
      <c r="C149" s="13"/>
      <c r="D149" s="38"/>
      <c r="E149" s="38"/>
      <c r="F149" s="38"/>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ht="15.75" customHeight="1">
      <c r="A150" s="13"/>
      <c r="B150" s="13"/>
      <c r="C150" s="13"/>
      <c r="D150" s="38"/>
      <c r="E150" s="38"/>
      <c r="F150" s="38"/>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ht="15.75" customHeight="1">
      <c r="A151" s="13"/>
      <c r="B151" s="13"/>
      <c r="C151" s="13"/>
      <c r="D151" s="38"/>
      <c r="E151" s="38"/>
      <c r="F151" s="38"/>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ht="15.75" customHeight="1">
      <c r="A152" s="13"/>
      <c r="B152" s="13"/>
      <c r="C152" s="13"/>
      <c r="D152" s="38"/>
      <c r="E152" s="38"/>
      <c r="F152" s="38"/>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ht="15.75" customHeight="1">
      <c r="A153" s="13"/>
      <c r="B153" s="13"/>
      <c r="C153" s="13"/>
      <c r="D153" s="38"/>
      <c r="E153" s="38"/>
      <c r="F153" s="38"/>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ht="15.75" customHeight="1">
      <c r="A154" s="13"/>
      <c r="B154" s="13"/>
      <c r="C154" s="13"/>
      <c r="D154" s="38"/>
      <c r="E154" s="38"/>
      <c r="F154" s="38"/>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ht="15.75" customHeight="1">
      <c r="A155" s="13"/>
      <c r="B155" s="13"/>
      <c r="C155" s="13"/>
      <c r="D155" s="38"/>
      <c r="E155" s="38"/>
      <c r="F155" s="38"/>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ht="15.75" customHeight="1">
      <c r="A156" s="13"/>
      <c r="B156" s="13"/>
      <c r="C156" s="13"/>
      <c r="D156" s="38"/>
      <c r="E156" s="38"/>
      <c r="F156" s="38"/>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ht="15.75" customHeight="1">
      <c r="A157" s="13"/>
      <c r="B157" s="13"/>
      <c r="C157" s="13"/>
      <c r="D157" s="38"/>
      <c r="E157" s="38"/>
      <c r="F157" s="38"/>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ht="15.75" customHeight="1">
      <c r="A158" s="13"/>
      <c r="B158" s="13"/>
      <c r="C158" s="13"/>
      <c r="D158" s="38"/>
      <c r="E158" s="38"/>
      <c r="F158" s="38"/>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ht="15.75" customHeight="1">
      <c r="A159" s="13"/>
      <c r="B159" s="13"/>
      <c r="C159" s="13"/>
      <c r="D159" s="38"/>
      <c r="E159" s="38"/>
      <c r="F159" s="38"/>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row r="160" ht="15.75" customHeight="1">
      <c r="A160" s="13"/>
      <c r="B160" s="13"/>
      <c r="C160" s="13"/>
      <c r="D160" s="38"/>
      <c r="E160" s="38"/>
      <c r="F160" s="38"/>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row>
    <row r="161" ht="15.75" customHeight="1">
      <c r="A161" s="13"/>
      <c r="B161" s="13"/>
      <c r="C161" s="13"/>
      <c r="D161" s="38"/>
      <c r="E161" s="38"/>
      <c r="F161" s="38"/>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ht="15.75" customHeight="1">
      <c r="A162" s="13"/>
      <c r="B162" s="13"/>
      <c r="C162" s="13"/>
      <c r="D162" s="38"/>
      <c r="E162" s="38"/>
      <c r="F162" s="38"/>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row>
    <row r="163" ht="15.75" customHeight="1">
      <c r="A163" s="13"/>
      <c r="B163" s="13"/>
      <c r="C163" s="13"/>
      <c r="D163" s="38"/>
      <c r="E163" s="38"/>
      <c r="F163" s="38"/>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ht="15.75" customHeight="1">
      <c r="A164" s="13"/>
      <c r="B164" s="13"/>
      <c r="C164" s="13"/>
      <c r="D164" s="38"/>
      <c r="E164" s="38"/>
      <c r="F164" s="38"/>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ht="15.75" customHeight="1">
      <c r="A165" s="13"/>
      <c r="B165" s="13"/>
      <c r="C165" s="13"/>
      <c r="D165" s="38"/>
      <c r="E165" s="38"/>
      <c r="F165" s="38"/>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row>
    <row r="166" ht="15.75" customHeight="1">
      <c r="A166" s="13"/>
      <c r="B166" s="13"/>
      <c r="C166" s="13"/>
      <c r="D166" s="38"/>
      <c r="E166" s="38"/>
      <c r="F166" s="38"/>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ht="15.75" customHeight="1">
      <c r="A167" s="13"/>
      <c r="B167" s="13"/>
      <c r="C167" s="13"/>
      <c r="D167" s="38"/>
      <c r="E167" s="38"/>
      <c r="F167" s="38"/>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row>
    <row r="168" ht="15.75" customHeight="1">
      <c r="A168" s="13"/>
      <c r="B168" s="13"/>
      <c r="C168" s="13"/>
      <c r="D168" s="38"/>
      <c r="E168" s="38"/>
      <c r="F168" s="38"/>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row>
    <row r="169" ht="15.75" customHeight="1">
      <c r="A169" s="13"/>
      <c r="B169" s="13"/>
      <c r="C169" s="13"/>
      <c r="D169" s="38"/>
      <c r="E169" s="38"/>
      <c r="F169" s="38"/>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row>
    <row r="170" ht="15.75" customHeight="1">
      <c r="A170" s="13"/>
      <c r="B170" s="13"/>
      <c r="C170" s="13"/>
      <c r="D170" s="38"/>
      <c r="E170" s="38"/>
      <c r="F170" s="38"/>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row>
    <row r="171" ht="15.75" customHeight="1">
      <c r="A171" s="13"/>
      <c r="B171" s="13"/>
      <c r="C171" s="13"/>
      <c r="D171" s="38"/>
      <c r="E171" s="38"/>
      <c r="F171" s="38"/>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ht="15.75" customHeight="1">
      <c r="A172" s="13"/>
      <c r="B172" s="13"/>
      <c r="C172" s="13"/>
      <c r="D172" s="38"/>
      <c r="E172" s="38"/>
      <c r="F172" s="38"/>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row>
    <row r="173" ht="15.75" customHeight="1">
      <c r="A173" s="13"/>
      <c r="B173" s="13"/>
      <c r="C173" s="13"/>
      <c r="D173" s="38"/>
      <c r="E173" s="38"/>
      <c r="F173" s="38"/>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ht="15.75" customHeight="1">
      <c r="A174" s="13"/>
      <c r="B174" s="13"/>
      <c r="C174" s="13"/>
      <c r="D174" s="38"/>
      <c r="E174" s="38"/>
      <c r="F174" s="38"/>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row>
    <row r="175" ht="15.75" customHeight="1">
      <c r="A175" s="13"/>
      <c r="B175" s="13"/>
      <c r="C175" s="13"/>
      <c r="D175" s="38"/>
      <c r="E175" s="38"/>
      <c r="F175" s="38"/>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row>
    <row r="176" ht="15.75" customHeight="1">
      <c r="A176" s="13"/>
      <c r="B176" s="13"/>
      <c r="C176" s="13"/>
      <c r="D176" s="38"/>
      <c r="E176" s="38"/>
      <c r="F176" s="38"/>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ht="15.75" customHeight="1">
      <c r="A177" s="13"/>
      <c r="B177" s="13"/>
      <c r="C177" s="13"/>
      <c r="D177" s="38"/>
      <c r="E177" s="38"/>
      <c r="F177" s="38"/>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row>
    <row r="178" ht="15.75" customHeight="1">
      <c r="A178" s="13"/>
      <c r="B178" s="13"/>
      <c r="C178" s="13"/>
      <c r="D178" s="38"/>
      <c r="E178" s="38"/>
      <c r="F178" s="38"/>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row>
    <row r="179" ht="15.75" customHeight="1">
      <c r="A179" s="13"/>
      <c r="B179" s="13"/>
      <c r="C179" s="13"/>
      <c r="D179" s="38"/>
      <c r="E179" s="38"/>
      <c r="F179" s="38"/>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row>
    <row r="180" ht="15.75" customHeight="1">
      <c r="A180" s="13"/>
      <c r="B180" s="13"/>
      <c r="C180" s="13"/>
      <c r="D180" s="38"/>
      <c r="E180" s="38"/>
      <c r="F180" s="38"/>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row>
    <row r="181" ht="15.75" customHeight="1">
      <c r="A181" s="13"/>
      <c r="B181" s="13"/>
      <c r="C181" s="13"/>
      <c r="D181" s="38"/>
      <c r="E181" s="38"/>
      <c r="F181" s="38"/>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ht="15.75" customHeight="1">
      <c r="A182" s="13"/>
      <c r="B182" s="13"/>
      <c r="C182" s="13"/>
      <c r="D182" s="38"/>
      <c r="E182" s="38"/>
      <c r="F182" s="38"/>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row>
    <row r="183" ht="15.75" customHeight="1">
      <c r="A183" s="13"/>
      <c r="B183" s="13"/>
      <c r="C183" s="13"/>
      <c r="D183" s="38"/>
      <c r="E183" s="38"/>
      <c r="F183" s="38"/>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row>
    <row r="184" ht="15.75" customHeight="1">
      <c r="A184" s="13"/>
      <c r="B184" s="13"/>
      <c r="C184" s="13"/>
      <c r="D184" s="38"/>
      <c r="E184" s="38"/>
      <c r="F184" s="38"/>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row>
    <row r="185" ht="15.75" customHeight="1">
      <c r="A185" s="13"/>
      <c r="B185" s="13"/>
      <c r="C185" s="13"/>
      <c r="D185" s="38"/>
      <c r="E185" s="38"/>
      <c r="F185" s="38"/>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row>
    <row r="186" ht="15.75" customHeight="1">
      <c r="A186" s="13"/>
      <c r="B186" s="13"/>
      <c r="C186" s="13"/>
      <c r="D186" s="38"/>
      <c r="E186" s="38"/>
      <c r="F186" s="38"/>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ht="15.75" customHeight="1">
      <c r="A187" s="13"/>
      <c r="B187" s="13"/>
      <c r="C187" s="13"/>
      <c r="D187" s="38"/>
      <c r="E187" s="38"/>
      <c r="F187" s="38"/>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row>
    <row r="188" ht="15.75" customHeight="1">
      <c r="A188" s="13"/>
      <c r="B188" s="13"/>
      <c r="C188" s="13"/>
      <c r="D188" s="38"/>
      <c r="E188" s="38"/>
      <c r="F188" s="38"/>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row>
    <row r="189" ht="15.75" customHeight="1">
      <c r="A189" s="13"/>
      <c r="B189" s="13"/>
      <c r="C189" s="13"/>
      <c r="D189" s="38"/>
      <c r="E189" s="38"/>
      <c r="F189" s="38"/>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row>
    <row r="190" ht="15.75" customHeight="1">
      <c r="A190" s="13"/>
      <c r="B190" s="13"/>
      <c r="C190" s="13"/>
      <c r="D190" s="38"/>
      <c r="E190" s="38"/>
      <c r="F190" s="38"/>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row>
    <row r="191" ht="15.75" customHeight="1">
      <c r="A191" s="13"/>
      <c r="B191" s="13"/>
      <c r="C191" s="13"/>
      <c r="D191" s="38"/>
      <c r="E191" s="38"/>
      <c r="F191" s="38"/>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ht="15.75" customHeight="1">
      <c r="A192" s="13"/>
      <c r="B192" s="13"/>
      <c r="C192" s="13"/>
      <c r="D192" s="38"/>
      <c r="E192" s="38"/>
      <c r="F192" s="38"/>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row>
    <row r="193" ht="15.75" customHeight="1">
      <c r="A193" s="13"/>
      <c r="B193" s="13"/>
      <c r="C193" s="13"/>
      <c r="D193" s="38"/>
      <c r="E193" s="38"/>
      <c r="F193" s="38"/>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ht="15.75" customHeight="1">
      <c r="A194" s="13"/>
      <c r="B194" s="13"/>
      <c r="C194" s="13"/>
      <c r="D194" s="38"/>
      <c r="E194" s="38"/>
      <c r="F194" s="38"/>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row>
    <row r="195" ht="15.75" customHeight="1">
      <c r="A195" s="13"/>
      <c r="B195" s="13"/>
      <c r="C195" s="13"/>
      <c r="D195" s="38"/>
      <c r="E195" s="38"/>
      <c r="F195" s="38"/>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row>
    <row r="196" ht="15.75" customHeight="1">
      <c r="A196" s="13"/>
      <c r="B196" s="13"/>
      <c r="C196" s="13"/>
      <c r="D196" s="38"/>
      <c r="E196" s="38"/>
      <c r="F196" s="38"/>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row>
    <row r="197" ht="15.75" customHeight="1">
      <c r="A197" s="13"/>
      <c r="B197" s="13"/>
      <c r="C197" s="13"/>
      <c r="D197" s="38"/>
      <c r="E197" s="38"/>
      <c r="F197" s="38"/>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row>
    <row r="198" ht="15.75" customHeight="1">
      <c r="A198" s="13"/>
      <c r="B198" s="13"/>
      <c r="C198" s="13"/>
      <c r="D198" s="38"/>
      <c r="E198" s="38"/>
      <c r="F198" s="38"/>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ht="15.75" customHeight="1">
      <c r="A199" s="13"/>
      <c r="B199" s="13"/>
      <c r="C199" s="13"/>
      <c r="D199" s="38"/>
      <c r="E199" s="38"/>
      <c r="F199" s="38"/>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ht="15.75" customHeight="1">
      <c r="A200" s="13"/>
      <c r="B200" s="13"/>
      <c r="C200" s="13"/>
      <c r="D200" s="38"/>
      <c r="E200" s="38"/>
      <c r="F200" s="38"/>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row>
    <row r="201" ht="15.75" customHeight="1">
      <c r="A201" s="13"/>
      <c r="B201" s="13"/>
      <c r="C201" s="13"/>
      <c r="D201" s="38"/>
      <c r="E201" s="38"/>
      <c r="F201" s="38"/>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row>
    <row r="202" ht="15.75" customHeight="1">
      <c r="A202" s="13"/>
      <c r="B202" s="13"/>
      <c r="C202" s="13"/>
      <c r="D202" s="38"/>
      <c r="E202" s="38"/>
      <c r="F202" s="38"/>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row>
    <row r="203" ht="15.75" customHeight="1">
      <c r="A203" s="13"/>
      <c r="B203" s="13"/>
      <c r="C203" s="13"/>
      <c r="D203" s="38"/>
      <c r="E203" s="38"/>
      <c r="F203" s="38"/>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row>
    <row r="204" ht="15.75" customHeight="1">
      <c r="A204" s="13"/>
      <c r="B204" s="13"/>
      <c r="C204" s="13"/>
      <c r="D204" s="38"/>
      <c r="E204" s="38"/>
      <c r="F204" s="38"/>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row>
    <row r="205" ht="15.75" customHeight="1">
      <c r="A205" s="13"/>
      <c r="B205" s="13"/>
      <c r="C205" s="13"/>
      <c r="D205" s="38"/>
      <c r="E205" s="38"/>
      <c r="F205" s="38"/>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row>
    <row r="206" ht="15.75" customHeight="1">
      <c r="A206" s="13"/>
      <c r="B206" s="13"/>
      <c r="C206" s="13"/>
      <c r="D206" s="38"/>
      <c r="E206" s="38"/>
      <c r="F206" s="38"/>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row>
    <row r="207" ht="15.75" customHeight="1">
      <c r="A207" s="13"/>
      <c r="B207" s="13"/>
      <c r="C207" s="13"/>
      <c r="D207" s="38"/>
      <c r="E207" s="38"/>
      <c r="F207" s="38"/>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row>
    <row r="208" ht="15.75" customHeight="1">
      <c r="A208" s="13"/>
      <c r="B208" s="13"/>
      <c r="C208" s="13"/>
      <c r="D208" s="38"/>
      <c r="E208" s="38"/>
      <c r="F208" s="38"/>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row>
    <row r="209" ht="15.75" customHeight="1">
      <c r="A209" s="13"/>
      <c r="B209" s="13"/>
      <c r="C209" s="13"/>
      <c r="D209" s="38"/>
      <c r="E209" s="38"/>
      <c r="F209" s="38"/>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row>
    <row r="210" ht="15.75" customHeight="1">
      <c r="A210" s="13"/>
      <c r="B210" s="13"/>
      <c r="C210" s="13"/>
      <c r="D210" s="38"/>
      <c r="E210" s="38"/>
      <c r="F210" s="38"/>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row>
    <row r="211" ht="15.75" customHeight="1">
      <c r="A211" s="13"/>
      <c r="B211" s="13"/>
      <c r="C211" s="13"/>
      <c r="D211" s="38"/>
      <c r="E211" s="38"/>
      <c r="F211" s="38"/>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row>
    <row r="212" ht="15.75" customHeight="1">
      <c r="A212" s="13"/>
      <c r="B212" s="13"/>
      <c r="C212" s="13"/>
      <c r="D212" s="38"/>
      <c r="E212" s="38"/>
      <c r="F212" s="38"/>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row>
    <row r="213" ht="15.75" customHeight="1">
      <c r="A213" s="13"/>
      <c r="B213" s="13"/>
      <c r="C213" s="13"/>
      <c r="D213" s="38"/>
      <c r="E213" s="38"/>
      <c r="F213" s="38"/>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row>
    <row r="214" ht="15.75" customHeight="1">
      <c r="A214" s="13"/>
      <c r="B214" s="13"/>
      <c r="C214" s="13"/>
      <c r="D214" s="38"/>
      <c r="E214" s="38"/>
      <c r="F214" s="38"/>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row>
    <row r="215" ht="15.75" customHeight="1">
      <c r="A215" s="13"/>
      <c r="B215" s="13"/>
      <c r="C215" s="13"/>
      <c r="D215" s="38"/>
      <c r="E215" s="38"/>
      <c r="F215" s="38"/>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row>
    <row r="216" ht="15.75" customHeight="1">
      <c r="A216" s="13"/>
      <c r="B216" s="13"/>
      <c r="C216" s="13"/>
      <c r="D216" s="38"/>
      <c r="E216" s="38"/>
      <c r="F216" s="38"/>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ht="15.75" customHeight="1">
      <c r="A217" s="13"/>
      <c r="B217" s="13"/>
      <c r="C217" s="13"/>
      <c r="D217" s="38"/>
      <c r="E217" s="38"/>
      <c r="F217" s="38"/>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ht="15.75" customHeight="1">
      <c r="A218" s="13"/>
      <c r="B218" s="13"/>
      <c r="C218" s="13"/>
      <c r="D218" s="38"/>
      <c r="E218" s="38"/>
      <c r="F218" s="38"/>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row>
    <row r="219" ht="15.75" customHeight="1">
      <c r="A219" s="13"/>
      <c r="B219" s="13"/>
      <c r="C219" s="13"/>
      <c r="D219" s="38"/>
      <c r="E219" s="38"/>
      <c r="F219" s="38"/>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row>
    <row r="220" ht="15.75" customHeight="1">
      <c r="A220" s="13"/>
      <c r="B220" s="13"/>
      <c r="C220" s="13"/>
      <c r="D220" s="38"/>
      <c r="E220" s="38"/>
      <c r="F220" s="38"/>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row>
    <row r="221" ht="15.75" customHeight="1">
      <c r="A221" s="13"/>
      <c r="B221" s="13"/>
      <c r="C221" s="13"/>
      <c r="D221" s="38"/>
      <c r="E221" s="38"/>
      <c r="F221" s="38"/>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row>
    <row r="222" ht="15.75" customHeight="1">
      <c r="A222" s="13"/>
      <c r="B222" s="13"/>
      <c r="C222" s="13"/>
      <c r="D222" s="38"/>
      <c r="E222" s="38"/>
      <c r="F222" s="38"/>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row>
    <row r="223" ht="15.75" customHeight="1">
      <c r="A223" s="13"/>
      <c r="B223" s="13"/>
      <c r="C223" s="13"/>
      <c r="D223" s="38"/>
      <c r="E223" s="38"/>
      <c r="F223" s="38"/>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C1"/>
    <mergeCell ref="E1:F1"/>
    <mergeCell ref="A3:A8"/>
    <mergeCell ref="A9:A14"/>
    <mergeCell ref="A15:A20"/>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7"/>
      <c r="B1" s="8" t="s">
        <v>255</v>
      </c>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row>
    <row r="2" ht="90.75" customHeight="1">
      <c r="A2" s="14" t="s">
        <v>9</v>
      </c>
      <c r="B2" s="14" t="s">
        <v>10</v>
      </c>
      <c r="C2" s="15" t="s">
        <v>11</v>
      </c>
      <c r="D2" s="15" t="s">
        <v>12</v>
      </c>
      <c r="E2" s="15" t="s">
        <v>13</v>
      </c>
      <c r="F2" s="16" t="s">
        <v>14</v>
      </c>
      <c r="G2" s="39" t="s">
        <v>15</v>
      </c>
      <c r="H2" s="39" t="s">
        <v>16</v>
      </c>
      <c r="I2" s="39" t="s">
        <v>17</v>
      </c>
      <c r="J2" s="39" t="s">
        <v>18</v>
      </c>
      <c r="K2" s="39" t="s">
        <v>19</v>
      </c>
      <c r="L2" s="39" t="s">
        <v>20</v>
      </c>
      <c r="M2" s="39" t="s">
        <v>21</v>
      </c>
      <c r="N2" s="39" t="s">
        <v>22</v>
      </c>
      <c r="O2" s="39" t="s">
        <v>23</v>
      </c>
      <c r="P2" s="39" t="s">
        <v>24</v>
      </c>
      <c r="Q2" s="39" t="s">
        <v>25</v>
      </c>
      <c r="R2" s="39" t="s">
        <v>26</v>
      </c>
      <c r="S2" s="39" t="s">
        <v>27</v>
      </c>
      <c r="T2" s="39" t="s">
        <v>28</v>
      </c>
      <c r="U2" s="39" t="s">
        <v>29</v>
      </c>
      <c r="V2" s="39" t="s">
        <v>30</v>
      </c>
      <c r="W2" s="39" t="s">
        <v>31</v>
      </c>
      <c r="X2" s="39" t="s">
        <v>32</v>
      </c>
      <c r="Y2" s="39" t="s">
        <v>33</v>
      </c>
      <c r="Z2" s="39" t="s">
        <v>34</v>
      </c>
      <c r="AA2" s="39" t="s">
        <v>35</v>
      </c>
      <c r="AB2" s="39" t="s">
        <v>36</v>
      </c>
      <c r="AC2" s="39" t="s">
        <v>37</v>
      </c>
      <c r="AD2" s="39" t="s">
        <v>38</v>
      </c>
      <c r="AE2" s="39" t="s">
        <v>39</v>
      </c>
      <c r="AF2" s="39" t="s">
        <v>40</v>
      </c>
      <c r="AG2" s="39" t="s">
        <v>41</v>
      </c>
      <c r="AH2" s="39" t="s">
        <v>42</v>
      </c>
      <c r="AI2" s="39" t="s">
        <v>43</v>
      </c>
      <c r="AJ2" s="39" t="s">
        <v>44</v>
      </c>
      <c r="AK2" s="40" t="s">
        <v>45</v>
      </c>
      <c r="AL2" s="40" t="s">
        <v>46</v>
      </c>
      <c r="AM2" s="40" t="s">
        <v>47</v>
      </c>
      <c r="AN2" s="40" t="s">
        <v>48</v>
      </c>
    </row>
    <row r="3">
      <c r="A3" s="18" t="s">
        <v>256</v>
      </c>
      <c r="B3" s="19" t="s">
        <v>257</v>
      </c>
      <c r="C3" s="20">
        <v>1.0</v>
      </c>
      <c r="D3" s="19" t="s">
        <v>258</v>
      </c>
      <c r="E3" s="19" t="s">
        <v>259</v>
      </c>
      <c r="F3" s="19" t="s">
        <v>260</v>
      </c>
      <c r="G3" s="13"/>
      <c r="H3" s="13"/>
      <c r="I3" s="13"/>
      <c r="J3" s="13"/>
      <c r="K3" s="13"/>
      <c r="L3" s="13"/>
      <c r="M3" s="13"/>
      <c r="N3" s="13"/>
      <c r="O3" s="13"/>
      <c r="P3" s="13"/>
      <c r="Q3" s="13"/>
      <c r="R3" s="13"/>
      <c r="S3" s="13"/>
      <c r="T3" s="13"/>
      <c r="U3" s="13"/>
      <c r="V3" s="13"/>
      <c r="W3" s="13"/>
      <c r="X3" s="13"/>
      <c r="Y3" s="13"/>
      <c r="Z3" s="13"/>
      <c r="AA3" s="13"/>
      <c r="AB3" s="13"/>
      <c r="AC3" s="13"/>
      <c r="AD3" s="13"/>
      <c r="AE3" s="13"/>
      <c r="AF3" s="42"/>
      <c r="AG3" s="42"/>
      <c r="AH3" s="42"/>
      <c r="AI3" s="42"/>
      <c r="AJ3" s="42"/>
      <c r="AK3" s="41">
        <v>30.0</v>
      </c>
      <c r="AL3" s="32">
        <f t="shared" ref="AL3:AL20" si="1">(COUNTIF(G3:AJ3,"WT"))/$AK$3</f>
        <v>0</v>
      </c>
      <c r="AM3" s="33">
        <f t="shared" ref="AM3:AM20" si="2">(COUNTIF(G3:AJ3,"SU"))/$AK$3</f>
        <v>0</v>
      </c>
      <c r="AN3" s="32">
        <f t="shared" ref="AN3:AN20" si="3">(COUNTIF(G3:AJ3,"GD"))/$AK$3</f>
        <v>0</v>
      </c>
    </row>
    <row r="4">
      <c r="A4" s="24"/>
      <c r="B4" s="19" t="s">
        <v>261</v>
      </c>
      <c r="C4" s="20">
        <v>2.0</v>
      </c>
      <c r="D4" s="19" t="s">
        <v>262</v>
      </c>
      <c r="E4" s="19" t="s">
        <v>263</v>
      </c>
      <c r="F4" s="19" t="s">
        <v>264</v>
      </c>
      <c r="G4" s="13"/>
      <c r="H4" s="13"/>
      <c r="I4" s="13"/>
      <c r="J4" s="13"/>
      <c r="K4" s="13"/>
      <c r="L4" s="13"/>
      <c r="M4" s="13"/>
      <c r="N4" s="13"/>
      <c r="O4" s="13"/>
      <c r="P4" s="13"/>
      <c r="Q4" s="13"/>
      <c r="R4" s="13"/>
      <c r="S4" s="13"/>
      <c r="T4" s="13"/>
      <c r="U4" s="13"/>
      <c r="V4" s="13"/>
      <c r="W4" s="13"/>
      <c r="X4" s="13"/>
      <c r="Y4" s="13"/>
      <c r="Z4" s="13"/>
      <c r="AA4" s="13"/>
      <c r="AB4" s="13"/>
      <c r="AC4" s="13"/>
      <c r="AD4" s="13"/>
      <c r="AE4" s="13"/>
      <c r="AF4" s="43"/>
      <c r="AG4" s="43"/>
      <c r="AH4" s="43"/>
      <c r="AI4" s="43"/>
      <c r="AJ4" s="43"/>
      <c r="AK4" s="13"/>
      <c r="AL4" s="32">
        <f t="shared" si="1"/>
        <v>0</v>
      </c>
      <c r="AM4" s="33">
        <f t="shared" si="2"/>
        <v>0</v>
      </c>
      <c r="AN4" s="32">
        <f t="shared" si="3"/>
        <v>0</v>
      </c>
    </row>
    <row r="5">
      <c r="A5" s="24"/>
      <c r="B5" s="19" t="s">
        <v>265</v>
      </c>
      <c r="C5" s="19">
        <v>3.0</v>
      </c>
      <c r="D5" s="19" t="s">
        <v>266</v>
      </c>
      <c r="E5" s="19" t="s">
        <v>267</v>
      </c>
      <c r="F5" s="19" t="s">
        <v>268</v>
      </c>
      <c r="G5" s="13"/>
      <c r="H5" s="13"/>
      <c r="I5" s="13"/>
      <c r="J5" s="13"/>
      <c r="K5" s="13"/>
      <c r="L5" s="13"/>
      <c r="M5" s="13"/>
      <c r="N5" s="13"/>
      <c r="O5" s="13"/>
      <c r="P5" s="13"/>
      <c r="Q5" s="13"/>
      <c r="R5" s="13"/>
      <c r="S5" s="13"/>
      <c r="T5" s="13"/>
      <c r="U5" s="13"/>
      <c r="V5" s="13"/>
      <c r="W5" s="13"/>
      <c r="X5" s="13"/>
      <c r="Y5" s="13"/>
      <c r="Z5" s="13"/>
      <c r="AA5" s="13"/>
      <c r="AB5" s="13"/>
      <c r="AC5" s="13"/>
      <c r="AD5" s="13"/>
      <c r="AE5" s="13"/>
      <c r="AF5" s="43"/>
      <c r="AG5" s="43"/>
      <c r="AH5" s="43"/>
      <c r="AI5" s="43"/>
      <c r="AJ5" s="43"/>
      <c r="AK5" s="13"/>
      <c r="AL5" s="32">
        <f t="shared" si="1"/>
        <v>0</v>
      </c>
      <c r="AM5" s="33">
        <f t="shared" si="2"/>
        <v>0</v>
      </c>
      <c r="AN5" s="32">
        <f t="shared" si="3"/>
        <v>0</v>
      </c>
    </row>
    <row r="6">
      <c r="A6" s="24"/>
      <c r="B6" s="19" t="s">
        <v>269</v>
      </c>
      <c r="C6" s="20">
        <v>4.0</v>
      </c>
      <c r="D6" s="19" t="s">
        <v>270</v>
      </c>
      <c r="E6" s="19" t="s">
        <v>271</v>
      </c>
      <c r="F6" s="19" t="s">
        <v>272</v>
      </c>
      <c r="G6" s="13"/>
      <c r="H6" s="13"/>
      <c r="I6" s="13"/>
      <c r="J6" s="13"/>
      <c r="K6" s="13"/>
      <c r="L6" s="13"/>
      <c r="M6" s="13"/>
      <c r="N6" s="13"/>
      <c r="O6" s="13"/>
      <c r="P6" s="13"/>
      <c r="Q6" s="13"/>
      <c r="R6" s="13"/>
      <c r="S6" s="13"/>
      <c r="T6" s="13"/>
      <c r="U6" s="13"/>
      <c r="V6" s="13"/>
      <c r="W6" s="13"/>
      <c r="X6" s="13"/>
      <c r="Y6" s="13"/>
      <c r="Z6" s="13"/>
      <c r="AA6" s="13"/>
      <c r="AB6" s="13"/>
      <c r="AC6" s="13"/>
      <c r="AD6" s="13"/>
      <c r="AE6" s="13"/>
      <c r="AF6" s="43"/>
      <c r="AG6" s="43"/>
      <c r="AH6" s="43"/>
      <c r="AI6" s="43"/>
      <c r="AJ6" s="43"/>
      <c r="AK6" s="13"/>
      <c r="AL6" s="32">
        <f t="shared" si="1"/>
        <v>0</v>
      </c>
      <c r="AM6" s="33">
        <f t="shared" si="2"/>
        <v>0</v>
      </c>
      <c r="AN6" s="32">
        <f t="shared" si="3"/>
        <v>0</v>
      </c>
    </row>
    <row r="7">
      <c r="A7" s="24"/>
      <c r="B7" s="19" t="s">
        <v>273</v>
      </c>
      <c r="C7" s="20">
        <v>5.0</v>
      </c>
      <c r="D7" s="19" t="s">
        <v>274</v>
      </c>
      <c r="E7" s="19" t="s">
        <v>275</v>
      </c>
      <c r="F7" s="19" t="s">
        <v>276</v>
      </c>
      <c r="G7" s="13"/>
      <c r="H7" s="13"/>
      <c r="I7" s="13"/>
      <c r="J7" s="13"/>
      <c r="K7" s="13"/>
      <c r="L7" s="13"/>
      <c r="M7" s="13"/>
      <c r="N7" s="13"/>
      <c r="O7" s="13"/>
      <c r="P7" s="13"/>
      <c r="Q7" s="13"/>
      <c r="R7" s="13"/>
      <c r="S7" s="13"/>
      <c r="T7" s="13"/>
      <c r="U7" s="13"/>
      <c r="V7" s="13"/>
      <c r="W7" s="13"/>
      <c r="X7" s="13"/>
      <c r="Y7" s="13"/>
      <c r="Z7" s="13"/>
      <c r="AA7" s="13"/>
      <c r="AB7" s="13"/>
      <c r="AC7" s="13"/>
      <c r="AD7" s="13"/>
      <c r="AE7" s="13"/>
      <c r="AF7" s="43"/>
      <c r="AG7" s="43"/>
      <c r="AH7" s="43"/>
      <c r="AI7" s="43"/>
      <c r="AJ7" s="43"/>
      <c r="AK7" s="13"/>
      <c r="AL7" s="32">
        <f t="shared" si="1"/>
        <v>0</v>
      </c>
      <c r="AM7" s="33">
        <f t="shared" si="2"/>
        <v>0</v>
      </c>
      <c r="AN7" s="32">
        <f t="shared" si="3"/>
        <v>0</v>
      </c>
    </row>
    <row r="8">
      <c r="A8" s="25"/>
      <c r="B8" s="19" t="s">
        <v>256</v>
      </c>
      <c r="C8" s="20">
        <v>6.0</v>
      </c>
      <c r="D8" s="19" t="s">
        <v>277</v>
      </c>
      <c r="E8" s="19" t="s">
        <v>278</v>
      </c>
      <c r="F8" s="19" t="s">
        <v>279</v>
      </c>
      <c r="G8" s="13"/>
      <c r="H8" s="13"/>
      <c r="I8" s="13"/>
      <c r="J8" s="13"/>
      <c r="K8" s="13"/>
      <c r="L8" s="13"/>
      <c r="M8" s="13"/>
      <c r="N8" s="13"/>
      <c r="O8" s="13"/>
      <c r="P8" s="13"/>
      <c r="Q8" s="13"/>
      <c r="R8" s="13"/>
      <c r="S8" s="13"/>
      <c r="T8" s="13"/>
      <c r="U8" s="13"/>
      <c r="V8" s="13"/>
      <c r="W8" s="13"/>
      <c r="X8" s="13"/>
      <c r="Y8" s="13"/>
      <c r="Z8" s="13"/>
      <c r="AA8" s="13"/>
      <c r="AB8" s="13"/>
      <c r="AC8" s="13"/>
      <c r="AD8" s="13"/>
      <c r="AE8" s="13"/>
      <c r="AF8" s="43"/>
      <c r="AG8" s="43"/>
      <c r="AH8" s="43"/>
      <c r="AI8" s="43"/>
      <c r="AJ8" s="43"/>
      <c r="AK8" s="13"/>
      <c r="AL8" s="32">
        <f t="shared" si="1"/>
        <v>0</v>
      </c>
      <c r="AM8" s="33">
        <f t="shared" si="2"/>
        <v>0</v>
      </c>
      <c r="AN8" s="32">
        <f t="shared" si="3"/>
        <v>0</v>
      </c>
    </row>
    <row r="9">
      <c r="A9" s="26" t="s">
        <v>280</v>
      </c>
      <c r="B9" s="20" t="s">
        <v>281</v>
      </c>
      <c r="C9" s="20">
        <v>1.0</v>
      </c>
      <c r="D9" s="27" t="s">
        <v>282</v>
      </c>
      <c r="E9" s="19" t="s">
        <v>283</v>
      </c>
      <c r="F9" s="19" t="s">
        <v>284</v>
      </c>
      <c r="G9" s="13"/>
      <c r="H9" s="13"/>
      <c r="I9" s="13"/>
      <c r="J9" s="13"/>
      <c r="K9" s="13"/>
      <c r="L9" s="13"/>
      <c r="M9" s="13"/>
      <c r="N9" s="13"/>
      <c r="O9" s="13"/>
      <c r="P9" s="13"/>
      <c r="Q9" s="13"/>
      <c r="R9" s="13"/>
      <c r="S9" s="13"/>
      <c r="T9" s="13"/>
      <c r="U9" s="13"/>
      <c r="V9" s="13"/>
      <c r="W9" s="13"/>
      <c r="X9" s="13"/>
      <c r="Y9" s="13"/>
      <c r="Z9" s="13"/>
      <c r="AA9" s="13"/>
      <c r="AB9" s="13"/>
      <c r="AC9" s="13"/>
      <c r="AD9" s="13"/>
      <c r="AE9" s="13"/>
      <c r="AF9" s="43"/>
      <c r="AG9" s="43"/>
      <c r="AH9" s="43"/>
      <c r="AI9" s="43"/>
      <c r="AJ9" s="43"/>
      <c r="AK9" s="13"/>
      <c r="AL9" s="32">
        <f t="shared" si="1"/>
        <v>0</v>
      </c>
      <c r="AM9" s="33">
        <f t="shared" si="2"/>
        <v>0</v>
      </c>
      <c r="AN9" s="32">
        <f t="shared" si="3"/>
        <v>0</v>
      </c>
    </row>
    <row r="10">
      <c r="A10" s="24"/>
      <c r="B10" s="48" t="s">
        <v>285</v>
      </c>
      <c r="C10" s="20">
        <v>2.0</v>
      </c>
      <c r="D10" s="19" t="s">
        <v>286</v>
      </c>
      <c r="E10" s="19" t="s">
        <v>287</v>
      </c>
      <c r="F10" s="19" t="s">
        <v>288</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43"/>
      <c r="AG10" s="43"/>
      <c r="AH10" s="43"/>
      <c r="AI10" s="43"/>
      <c r="AJ10" s="43"/>
      <c r="AK10" s="13"/>
      <c r="AL10" s="32">
        <f t="shared" si="1"/>
        <v>0</v>
      </c>
      <c r="AM10" s="33">
        <f t="shared" si="2"/>
        <v>0</v>
      </c>
      <c r="AN10" s="32">
        <f t="shared" si="3"/>
        <v>0</v>
      </c>
    </row>
    <row r="11">
      <c r="A11" s="24"/>
      <c r="B11" s="48" t="s">
        <v>289</v>
      </c>
      <c r="C11" s="19">
        <v>3.0</v>
      </c>
      <c r="D11" s="19" t="s">
        <v>290</v>
      </c>
      <c r="E11" s="19" t="s">
        <v>291</v>
      </c>
      <c r="F11" s="19" t="s">
        <v>292</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43"/>
      <c r="AG11" s="43"/>
      <c r="AH11" s="43"/>
      <c r="AI11" s="43"/>
      <c r="AJ11" s="43"/>
      <c r="AK11" s="13"/>
      <c r="AL11" s="32">
        <f t="shared" si="1"/>
        <v>0</v>
      </c>
      <c r="AM11" s="33">
        <f t="shared" si="2"/>
        <v>0</v>
      </c>
      <c r="AN11" s="32">
        <f t="shared" si="3"/>
        <v>0</v>
      </c>
    </row>
    <row r="12">
      <c r="A12" s="24"/>
      <c r="B12" s="48" t="s">
        <v>293</v>
      </c>
      <c r="C12" s="19">
        <v>4.0</v>
      </c>
      <c r="D12" s="44" t="s">
        <v>294</v>
      </c>
      <c r="E12" s="19" t="s">
        <v>295</v>
      </c>
      <c r="F12" s="19" t="s">
        <v>296</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43"/>
      <c r="AG12" s="43"/>
      <c r="AH12" s="43"/>
      <c r="AI12" s="43"/>
      <c r="AJ12" s="43"/>
      <c r="AK12" s="13"/>
      <c r="AL12" s="32">
        <f t="shared" si="1"/>
        <v>0</v>
      </c>
      <c r="AM12" s="33">
        <f t="shared" si="2"/>
        <v>0</v>
      </c>
      <c r="AN12" s="32">
        <f t="shared" si="3"/>
        <v>0</v>
      </c>
    </row>
    <row r="13">
      <c r="A13" s="24"/>
      <c r="B13" s="48" t="s">
        <v>297</v>
      </c>
      <c r="C13" s="19">
        <v>5.0</v>
      </c>
      <c r="D13" s="19" t="s">
        <v>298</v>
      </c>
      <c r="E13" s="19" t="s">
        <v>299</v>
      </c>
      <c r="F13" s="19" t="s">
        <v>300</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43"/>
      <c r="AG13" s="43"/>
      <c r="AH13" s="43"/>
      <c r="AI13" s="43"/>
      <c r="AJ13" s="43"/>
      <c r="AK13" s="13"/>
      <c r="AL13" s="32">
        <f t="shared" si="1"/>
        <v>0</v>
      </c>
      <c r="AM13" s="33">
        <f t="shared" si="2"/>
        <v>0</v>
      </c>
      <c r="AN13" s="32">
        <f t="shared" si="3"/>
        <v>0</v>
      </c>
    </row>
    <row r="14">
      <c r="A14" s="25"/>
      <c r="B14" s="48" t="s">
        <v>301</v>
      </c>
      <c r="C14" s="19">
        <v>6.0</v>
      </c>
      <c r="D14" s="27" t="s">
        <v>302</v>
      </c>
      <c r="E14" s="19" t="s">
        <v>303</v>
      </c>
      <c r="F14" s="19" t="s">
        <v>304</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43"/>
      <c r="AG14" s="43"/>
      <c r="AH14" s="43"/>
      <c r="AI14" s="43"/>
      <c r="AJ14" s="43"/>
      <c r="AK14" s="13"/>
      <c r="AL14" s="32">
        <f t="shared" si="1"/>
        <v>0</v>
      </c>
      <c r="AM14" s="33">
        <f t="shared" si="2"/>
        <v>0</v>
      </c>
      <c r="AN14" s="32">
        <f t="shared" si="3"/>
        <v>0</v>
      </c>
    </row>
    <row r="15" ht="15.75" customHeight="1">
      <c r="A15" s="28" t="s">
        <v>305</v>
      </c>
      <c r="B15" s="19"/>
      <c r="C15" s="20">
        <v>1.0</v>
      </c>
      <c r="D15" s="19"/>
      <c r="E15" s="19"/>
      <c r="F15" s="19"/>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43"/>
      <c r="AG15" s="43"/>
      <c r="AH15" s="43"/>
      <c r="AI15" s="43"/>
      <c r="AJ15" s="43"/>
      <c r="AK15" s="13"/>
      <c r="AL15" s="32">
        <f t="shared" si="1"/>
        <v>0</v>
      </c>
      <c r="AM15" s="33">
        <f t="shared" si="2"/>
        <v>0</v>
      </c>
      <c r="AN15" s="32">
        <f t="shared" si="3"/>
        <v>0</v>
      </c>
    </row>
    <row r="16" ht="15.75" customHeight="1">
      <c r="A16" s="24"/>
      <c r="B16" s="19"/>
      <c r="C16" s="20">
        <v>2.0</v>
      </c>
      <c r="D16" s="19"/>
      <c r="E16" s="19"/>
      <c r="F16" s="19"/>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43"/>
      <c r="AG16" s="43"/>
      <c r="AH16" s="43"/>
      <c r="AI16" s="43"/>
      <c r="AJ16" s="43"/>
      <c r="AK16" s="13"/>
      <c r="AL16" s="32">
        <f t="shared" si="1"/>
        <v>0</v>
      </c>
      <c r="AM16" s="33">
        <f t="shared" si="2"/>
        <v>0</v>
      </c>
      <c r="AN16" s="32">
        <f t="shared" si="3"/>
        <v>0</v>
      </c>
    </row>
    <row r="17" ht="15.75" customHeight="1">
      <c r="A17" s="24"/>
      <c r="B17" s="19"/>
      <c r="C17" s="19">
        <v>3.0</v>
      </c>
      <c r="D17" s="19"/>
      <c r="E17" s="19"/>
      <c r="F17" s="19"/>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43"/>
      <c r="AG17" s="43"/>
      <c r="AH17" s="43"/>
      <c r="AI17" s="43"/>
      <c r="AJ17" s="43"/>
      <c r="AK17" s="13"/>
      <c r="AL17" s="32">
        <f t="shared" si="1"/>
        <v>0</v>
      </c>
      <c r="AM17" s="33">
        <f t="shared" si="2"/>
        <v>0</v>
      </c>
      <c r="AN17" s="32">
        <f t="shared" si="3"/>
        <v>0</v>
      </c>
    </row>
    <row r="18" ht="15.75" customHeight="1">
      <c r="A18" s="24"/>
      <c r="B18" s="19"/>
      <c r="C18" s="19">
        <v>4.0</v>
      </c>
      <c r="D18" s="19"/>
      <c r="E18" s="19"/>
      <c r="F18" s="19"/>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43"/>
      <c r="AG18" s="43"/>
      <c r="AH18" s="43"/>
      <c r="AI18" s="43"/>
      <c r="AJ18" s="43"/>
      <c r="AK18" s="13"/>
      <c r="AL18" s="32">
        <f t="shared" si="1"/>
        <v>0</v>
      </c>
      <c r="AM18" s="33">
        <f t="shared" si="2"/>
        <v>0</v>
      </c>
      <c r="AN18" s="32">
        <f t="shared" si="3"/>
        <v>0</v>
      </c>
    </row>
    <row r="19" ht="15.75" customHeight="1">
      <c r="A19" s="24"/>
      <c r="B19" s="19"/>
      <c r="C19" s="19">
        <v>5.0</v>
      </c>
      <c r="D19" s="19"/>
      <c r="E19" s="19"/>
      <c r="F19" s="19"/>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43"/>
      <c r="AG19" s="43"/>
      <c r="AH19" s="43"/>
      <c r="AI19" s="43"/>
      <c r="AJ19" s="43"/>
      <c r="AK19" s="13"/>
      <c r="AL19" s="32">
        <f t="shared" si="1"/>
        <v>0</v>
      </c>
      <c r="AM19" s="33">
        <f t="shared" si="2"/>
        <v>0</v>
      </c>
      <c r="AN19" s="32">
        <f t="shared" si="3"/>
        <v>0</v>
      </c>
    </row>
    <row r="20" ht="15.75" customHeight="1">
      <c r="A20" s="25"/>
      <c r="B20" s="19"/>
      <c r="C20" s="19">
        <v>6.0</v>
      </c>
      <c r="D20" s="19"/>
      <c r="E20" s="19"/>
      <c r="F20" s="19"/>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43"/>
      <c r="AG20" s="43"/>
      <c r="AH20" s="43"/>
      <c r="AI20" s="43"/>
      <c r="AJ20" s="43"/>
      <c r="AK20" s="13"/>
      <c r="AL20" s="32">
        <f t="shared" si="1"/>
        <v>0</v>
      </c>
      <c r="AM20" s="33">
        <f t="shared" si="2"/>
        <v>0</v>
      </c>
      <c r="AN20" s="32">
        <f t="shared" si="3"/>
        <v>0</v>
      </c>
    </row>
    <row r="21" ht="15.75" customHeight="1">
      <c r="A21" s="13"/>
      <c r="B21" s="13"/>
      <c r="C21" s="13"/>
      <c r="D21" s="38"/>
      <c r="E21" s="38"/>
      <c r="F21" s="35" t="s">
        <v>100</v>
      </c>
      <c r="G21" s="33">
        <f t="shared" ref="G21:AJ21" si="4">(COUNTIF(G3:G20,"GD")/18)</f>
        <v>0</v>
      </c>
      <c r="H21" s="33">
        <f t="shared" si="4"/>
        <v>0</v>
      </c>
      <c r="I21" s="33">
        <f t="shared" si="4"/>
        <v>0</v>
      </c>
      <c r="J21" s="33">
        <f t="shared" si="4"/>
        <v>0</v>
      </c>
      <c r="K21" s="33">
        <f t="shared" si="4"/>
        <v>0</v>
      </c>
      <c r="L21" s="33">
        <f t="shared" si="4"/>
        <v>0</v>
      </c>
      <c r="M21" s="33">
        <f t="shared" si="4"/>
        <v>0</v>
      </c>
      <c r="N21" s="33">
        <f t="shared" si="4"/>
        <v>0</v>
      </c>
      <c r="O21" s="33">
        <f t="shared" si="4"/>
        <v>0</v>
      </c>
      <c r="P21" s="33">
        <f t="shared" si="4"/>
        <v>0</v>
      </c>
      <c r="Q21" s="33">
        <f t="shared" si="4"/>
        <v>0</v>
      </c>
      <c r="R21" s="33">
        <f t="shared" si="4"/>
        <v>0</v>
      </c>
      <c r="S21" s="33">
        <f t="shared" si="4"/>
        <v>0</v>
      </c>
      <c r="T21" s="33">
        <f t="shared" si="4"/>
        <v>0</v>
      </c>
      <c r="U21" s="33">
        <f t="shared" si="4"/>
        <v>0</v>
      </c>
      <c r="V21" s="33">
        <f t="shared" si="4"/>
        <v>0</v>
      </c>
      <c r="W21" s="33">
        <f t="shared" si="4"/>
        <v>0</v>
      </c>
      <c r="X21" s="33">
        <f t="shared" si="4"/>
        <v>0</v>
      </c>
      <c r="Y21" s="33">
        <f t="shared" si="4"/>
        <v>0</v>
      </c>
      <c r="Z21" s="33">
        <f t="shared" si="4"/>
        <v>0</v>
      </c>
      <c r="AA21" s="33">
        <f t="shared" si="4"/>
        <v>0</v>
      </c>
      <c r="AB21" s="33">
        <f t="shared" si="4"/>
        <v>0</v>
      </c>
      <c r="AC21" s="33">
        <f t="shared" si="4"/>
        <v>0</v>
      </c>
      <c r="AD21" s="33">
        <f t="shared" si="4"/>
        <v>0</v>
      </c>
      <c r="AE21" s="33">
        <f t="shared" si="4"/>
        <v>0</v>
      </c>
      <c r="AF21" s="33">
        <f t="shared" si="4"/>
        <v>0</v>
      </c>
      <c r="AG21" s="33">
        <f t="shared" si="4"/>
        <v>0</v>
      </c>
      <c r="AH21" s="33">
        <f t="shared" si="4"/>
        <v>0</v>
      </c>
      <c r="AI21" s="33">
        <f t="shared" si="4"/>
        <v>0</v>
      </c>
      <c r="AJ21" s="33">
        <f t="shared" si="4"/>
        <v>0</v>
      </c>
      <c r="AK21" s="13"/>
      <c r="AL21" s="36"/>
      <c r="AM21" s="37"/>
      <c r="AN21" s="37"/>
    </row>
    <row r="22" ht="15.75" customHeight="1">
      <c r="A22" s="13"/>
      <c r="B22" s="13"/>
      <c r="C22" s="13"/>
      <c r="D22" s="38"/>
      <c r="E22" s="38"/>
      <c r="F22" s="35" t="s">
        <v>101</v>
      </c>
      <c r="G22" s="45">
        <f t="shared" ref="G22:AJ22" si="5">(COUNTIF(G2:G20,"SU")/18)</f>
        <v>0</v>
      </c>
      <c r="H22" s="45">
        <f t="shared" si="5"/>
        <v>0</v>
      </c>
      <c r="I22" s="45">
        <f t="shared" si="5"/>
        <v>0</v>
      </c>
      <c r="J22" s="45">
        <f t="shared" si="5"/>
        <v>0</v>
      </c>
      <c r="K22" s="45">
        <f t="shared" si="5"/>
        <v>0</v>
      </c>
      <c r="L22" s="45">
        <f t="shared" si="5"/>
        <v>0</v>
      </c>
      <c r="M22" s="45">
        <f t="shared" si="5"/>
        <v>0</v>
      </c>
      <c r="N22" s="45">
        <f t="shared" si="5"/>
        <v>0</v>
      </c>
      <c r="O22" s="45">
        <f t="shared" si="5"/>
        <v>0</v>
      </c>
      <c r="P22" s="45">
        <f t="shared" si="5"/>
        <v>0</v>
      </c>
      <c r="Q22" s="45">
        <f t="shared" si="5"/>
        <v>0</v>
      </c>
      <c r="R22" s="45">
        <f t="shared" si="5"/>
        <v>0</v>
      </c>
      <c r="S22" s="45">
        <f t="shared" si="5"/>
        <v>0</v>
      </c>
      <c r="T22" s="45">
        <f t="shared" si="5"/>
        <v>0</v>
      </c>
      <c r="U22" s="45">
        <f t="shared" si="5"/>
        <v>0</v>
      </c>
      <c r="V22" s="45">
        <f t="shared" si="5"/>
        <v>0</v>
      </c>
      <c r="W22" s="45">
        <f t="shared" si="5"/>
        <v>0</v>
      </c>
      <c r="X22" s="45">
        <f t="shared" si="5"/>
        <v>0</v>
      </c>
      <c r="Y22" s="45">
        <f t="shared" si="5"/>
        <v>0</v>
      </c>
      <c r="Z22" s="45">
        <f t="shared" si="5"/>
        <v>0</v>
      </c>
      <c r="AA22" s="45">
        <f t="shared" si="5"/>
        <v>0</v>
      </c>
      <c r="AB22" s="45">
        <f t="shared" si="5"/>
        <v>0</v>
      </c>
      <c r="AC22" s="45">
        <f t="shared" si="5"/>
        <v>0</v>
      </c>
      <c r="AD22" s="45">
        <f t="shared" si="5"/>
        <v>0</v>
      </c>
      <c r="AE22" s="45">
        <f t="shared" si="5"/>
        <v>0</v>
      </c>
      <c r="AF22" s="45">
        <f t="shared" si="5"/>
        <v>0</v>
      </c>
      <c r="AG22" s="45">
        <f t="shared" si="5"/>
        <v>0</v>
      </c>
      <c r="AH22" s="45">
        <f t="shared" si="5"/>
        <v>0</v>
      </c>
      <c r="AI22" s="45">
        <f t="shared" si="5"/>
        <v>0</v>
      </c>
      <c r="AJ22" s="45">
        <f t="shared" si="5"/>
        <v>0</v>
      </c>
      <c r="AK22" s="13"/>
      <c r="AL22" s="36"/>
      <c r="AM22" s="37"/>
      <c r="AN22" s="37"/>
    </row>
    <row r="23" ht="15.75" customHeight="1">
      <c r="A23" s="13"/>
      <c r="B23" s="13"/>
      <c r="C23" s="13"/>
      <c r="D23" s="38"/>
      <c r="E23" s="38"/>
      <c r="F23" s="35" t="s">
        <v>102</v>
      </c>
      <c r="G23" s="45">
        <f t="shared" ref="G23:AJ23" si="6">(COUNTIF(G3:G20,"WT")/18)</f>
        <v>0</v>
      </c>
      <c r="H23" s="45">
        <f t="shared" si="6"/>
        <v>0</v>
      </c>
      <c r="I23" s="45">
        <f t="shared" si="6"/>
        <v>0</v>
      </c>
      <c r="J23" s="45">
        <f t="shared" si="6"/>
        <v>0</v>
      </c>
      <c r="K23" s="45">
        <f t="shared" si="6"/>
        <v>0</v>
      </c>
      <c r="L23" s="45">
        <f t="shared" si="6"/>
        <v>0</v>
      </c>
      <c r="M23" s="45">
        <f t="shared" si="6"/>
        <v>0</v>
      </c>
      <c r="N23" s="45">
        <f t="shared" si="6"/>
        <v>0</v>
      </c>
      <c r="O23" s="45">
        <f t="shared" si="6"/>
        <v>0</v>
      </c>
      <c r="P23" s="45">
        <f t="shared" si="6"/>
        <v>0</v>
      </c>
      <c r="Q23" s="45">
        <f t="shared" si="6"/>
        <v>0</v>
      </c>
      <c r="R23" s="45">
        <f t="shared" si="6"/>
        <v>0</v>
      </c>
      <c r="S23" s="45">
        <f t="shared" si="6"/>
        <v>0</v>
      </c>
      <c r="T23" s="45">
        <f t="shared" si="6"/>
        <v>0</v>
      </c>
      <c r="U23" s="45">
        <f t="shared" si="6"/>
        <v>0</v>
      </c>
      <c r="V23" s="45">
        <f t="shared" si="6"/>
        <v>0</v>
      </c>
      <c r="W23" s="45">
        <f t="shared" si="6"/>
        <v>0</v>
      </c>
      <c r="X23" s="45">
        <f t="shared" si="6"/>
        <v>0</v>
      </c>
      <c r="Y23" s="45">
        <f t="shared" si="6"/>
        <v>0</v>
      </c>
      <c r="Z23" s="45">
        <f t="shared" si="6"/>
        <v>0</v>
      </c>
      <c r="AA23" s="45">
        <f t="shared" si="6"/>
        <v>0</v>
      </c>
      <c r="AB23" s="45">
        <f t="shared" si="6"/>
        <v>0</v>
      </c>
      <c r="AC23" s="45">
        <f t="shared" si="6"/>
        <v>0</v>
      </c>
      <c r="AD23" s="45">
        <f t="shared" si="6"/>
        <v>0</v>
      </c>
      <c r="AE23" s="45">
        <f t="shared" si="6"/>
        <v>0</v>
      </c>
      <c r="AF23" s="45">
        <f t="shared" si="6"/>
        <v>0</v>
      </c>
      <c r="AG23" s="45">
        <f t="shared" si="6"/>
        <v>0</v>
      </c>
      <c r="AH23" s="45">
        <f t="shared" si="6"/>
        <v>0</v>
      </c>
      <c r="AI23" s="45">
        <f t="shared" si="6"/>
        <v>0</v>
      </c>
      <c r="AJ23" s="45">
        <f t="shared" si="6"/>
        <v>0</v>
      </c>
      <c r="AK23" s="13"/>
      <c r="AL23" s="36"/>
      <c r="AM23" s="37"/>
      <c r="AN23" s="37"/>
    </row>
    <row r="24" ht="15.75" customHeight="1">
      <c r="A24" s="13"/>
      <c r="B24" s="13"/>
      <c r="C24" s="13"/>
      <c r="D24" s="38"/>
      <c r="E24" s="38"/>
      <c r="F24" s="38"/>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36"/>
      <c r="AM24" s="37"/>
      <c r="AN24" s="37"/>
    </row>
    <row r="25" ht="15.75" customHeight="1">
      <c r="A25" s="13"/>
      <c r="B25" s="13"/>
      <c r="C25" s="13"/>
      <c r="D25" s="38"/>
      <c r="E25" s="38"/>
      <c r="F25" s="38"/>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36"/>
      <c r="AM25" s="37"/>
      <c r="AN25" s="37"/>
    </row>
    <row r="26" ht="15.75" customHeight="1">
      <c r="A26" s="13"/>
      <c r="B26" s="13"/>
      <c r="C26" s="13"/>
      <c r="D26" s="38"/>
      <c r="E26" s="38"/>
      <c r="F26" s="38"/>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36"/>
      <c r="AM26" s="37"/>
      <c r="AN26" s="37"/>
    </row>
    <row r="27" ht="15.75" customHeight="1">
      <c r="A27" s="13"/>
      <c r="B27" s="13"/>
      <c r="C27" s="13"/>
      <c r="D27" s="38"/>
      <c r="E27" s="38"/>
      <c r="F27" s="38"/>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36"/>
      <c r="AM27" s="37"/>
      <c r="AN27" s="37"/>
    </row>
    <row r="28" ht="15.75" customHeight="1">
      <c r="A28" s="13"/>
      <c r="B28" s="13"/>
      <c r="C28" s="13"/>
      <c r="D28" s="38"/>
      <c r="E28" s="38"/>
      <c r="F28" s="38"/>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36"/>
      <c r="AM28" s="37"/>
      <c r="AN28" s="37"/>
    </row>
    <row r="29" ht="15.75" customHeight="1">
      <c r="A29" s="13"/>
      <c r="B29" s="13"/>
      <c r="C29" s="13"/>
      <c r="D29" s="38"/>
      <c r="E29" s="38"/>
      <c r="F29" s="38"/>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36"/>
      <c r="AM29" s="37"/>
      <c r="AN29" s="37"/>
    </row>
    <row r="30" ht="15.75" customHeight="1">
      <c r="A30" s="13"/>
      <c r="B30" s="13"/>
      <c r="C30" s="13"/>
      <c r="D30" s="38"/>
      <c r="E30" s="38"/>
      <c r="F30" s="38"/>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36"/>
      <c r="AM30" s="37"/>
      <c r="AN30" s="37"/>
    </row>
    <row r="31" ht="15.75" customHeight="1">
      <c r="A31" s="13"/>
      <c r="B31" s="13"/>
      <c r="C31" s="13"/>
      <c r="D31" s="38"/>
      <c r="E31" s="38"/>
      <c r="F31" s="38"/>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row>
    <row r="32" ht="15.75" customHeight="1">
      <c r="A32" s="13"/>
      <c r="B32" s="13"/>
      <c r="C32" s="13"/>
      <c r="D32" s="38"/>
      <c r="E32" s="38"/>
      <c r="F32" s="38"/>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row>
    <row r="33" ht="15.75" customHeight="1">
      <c r="A33" s="13"/>
      <c r="B33" s="13"/>
      <c r="C33" s="13"/>
      <c r="D33" s="38"/>
      <c r="E33" s="38"/>
      <c r="F33" s="38"/>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row>
    <row r="34" ht="15.75" customHeight="1">
      <c r="A34" s="13"/>
      <c r="B34" s="13"/>
      <c r="C34" s="13"/>
      <c r="D34" s="38"/>
      <c r="E34" s="38"/>
      <c r="F34" s="38"/>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row>
    <row r="35" ht="15.75" customHeight="1">
      <c r="A35" s="13"/>
      <c r="B35" s="13"/>
      <c r="C35" s="13"/>
      <c r="D35" s="38"/>
      <c r="E35" s="38"/>
      <c r="F35" s="38"/>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row>
    <row r="36" ht="15.75" customHeight="1">
      <c r="A36" s="13"/>
      <c r="B36" s="13"/>
      <c r="C36" s="13"/>
      <c r="D36" s="38"/>
      <c r="E36" s="38"/>
      <c r="F36" s="38"/>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ht="15.75" customHeight="1">
      <c r="A37" s="13"/>
      <c r="B37" s="13"/>
      <c r="C37" s="13"/>
      <c r="D37" s="38"/>
      <c r="E37" s="38"/>
      <c r="F37" s="38"/>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ht="15.75" customHeight="1">
      <c r="A38" s="13"/>
      <c r="B38" s="13"/>
      <c r="C38" s="13"/>
      <c r="D38" s="38"/>
      <c r="E38" s="38"/>
      <c r="F38" s="38"/>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ht="15.75" customHeight="1">
      <c r="A39" s="13"/>
      <c r="B39" s="13"/>
      <c r="C39" s="13"/>
      <c r="D39" s="38"/>
      <c r="E39" s="38"/>
      <c r="F39" s="38"/>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ht="15.75" customHeight="1">
      <c r="A40" s="13"/>
      <c r="B40" s="13"/>
      <c r="C40" s="13"/>
      <c r="D40" s="38"/>
      <c r="E40" s="38"/>
      <c r="F40" s="38"/>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ht="15.75" customHeight="1">
      <c r="A41" s="13"/>
      <c r="B41" s="13"/>
      <c r="C41" s="13"/>
      <c r="D41" s="38"/>
      <c r="E41" s="38"/>
      <c r="F41" s="38"/>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ht="15.75" customHeight="1">
      <c r="A42" s="13"/>
      <c r="B42" s="13"/>
      <c r="C42" s="13"/>
      <c r="D42" s="38"/>
      <c r="E42" s="38"/>
      <c r="F42" s="38"/>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ht="15.75" customHeight="1">
      <c r="A43" s="13"/>
      <c r="B43" s="13"/>
      <c r="C43" s="13"/>
      <c r="D43" s="38"/>
      <c r="E43" s="38"/>
      <c r="F43" s="38"/>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ht="15.75" customHeight="1">
      <c r="A44" s="13"/>
      <c r="B44" s="13"/>
      <c r="C44" s="13"/>
      <c r="D44" s="38"/>
      <c r="E44" s="38"/>
      <c r="F44" s="38"/>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ht="15.75" customHeight="1">
      <c r="A45" s="13"/>
      <c r="B45" s="13"/>
      <c r="C45" s="13"/>
      <c r="D45" s="38"/>
      <c r="E45" s="38"/>
      <c r="F45" s="38"/>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ht="15.75" customHeight="1">
      <c r="A46" s="13"/>
      <c r="B46" s="13"/>
      <c r="C46" s="13"/>
      <c r="D46" s="38"/>
      <c r="E46" s="38"/>
      <c r="F46" s="38"/>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ht="15.75" customHeight="1">
      <c r="A47" s="13"/>
      <c r="B47" s="13"/>
      <c r="C47" s="13"/>
      <c r="D47" s="38"/>
      <c r="E47" s="38"/>
      <c r="F47" s="38"/>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ht="15.75" customHeight="1">
      <c r="A48" s="13"/>
      <c r="B48" s="13"/>
      <c r="C48" s="13"/>
      <c r="D48" s="38"/>
      <c r="E48" s="38"/>
      <c r="F48" s="38"/>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ht="15.75" customHeight="1">
      <c r="A49" s="13"/>
      <c r="B49" s="13"/>
      <c r="C49" s="13"/>
      <c r="D49" s="38"/>
      <c r="E49" s="38"/>
      <c r="F49" s="38"/>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ht="15.75" customHeight="1">
      <c r="A50" s="13"/>
      <c r="B50" s="13"/>
      <c r="C50" s="13"/>
      <c r="D50" s="38"/>
      <c r="E50" s="38"/>
      <c r="F50" s="38"/>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ht="15.75" customHeight="1">
      <c r="A51" s="13"/>
      <c r="B51" s="13"/>
      <c r="C51" s="13"/>
      <c r="D51" s="38"/>
      <c r="E51" s="38"/>
      <c r="F51" s="38"/>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ht="15.75" customHeight="1">
      <c r="A52" s="13"/>
      <c r="B52" s="13"/>
      <c r="C52" s="13"/>
      <c r="D52" s="38"/>
      <c r="E52" s="38"/>
      <c r="F52" s="38"/>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ht="15.75" customHeight="1">
      <c r="A53" s="13"/>
      <c r="B53" s="13"/>
      <c r="C53" s="13"/>
      <c r="D53" s="38"/>
      <c r="E53" s="38"/>
      <c r="F53" s="38"/>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ht="15.75" customHeight="1">
      <c r="A54" s="13"/>
      <c r="B54" s="13"/>
      <c r="C54" s="13"/>
      <c r="D54" s="38"/>
      <c r="E54" s="38"/>
      <c r="F54" s="38"/>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ht="15.75" customHeight="1">
      <c r="A55" s="13"/>
      <c r="B55" s="13"/>
      <c r="C55" s="13"/>
      <c r="D55" s="38"/>
      <c r="E55" s="38"/>
      <c r="F55" s="38"/>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ht="15.75" customHeight="1">
      <c r="A56" s="13"/>
      <c r="B56" s="13"/>
      <c r="C56" s="13"/>
      <c r="D56" s="38"/>
      <c r="E56" s="38"/>
      <c r="F56" s="38"/>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ht="15.75" customHeight="1">
      <c r="A57" s="13"/>
      <c r="B57" s="13"/>
      <c r="C57" s="13"/>
      <c r="D57" s="38"/>
      <c r="E57" s="38"/>
      <c r="F57" s="38"/>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ht="15.75" customHeight="1">
      <c r="A58" s="13"/>
      <c r="B58" s="13"/>
      <c r="C58" s="13"/>
      <c r="D58" s="38"/>
      <c r="E58" s="38"/>
      <c r="F58" s="38"/>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ht="15.75" customHeight="1">
      <c r="A59" s="13"/>
      <c r="B59" s="13"/>
      <c r="C59" s="13"/>
      <c r="D59" s="38"/>
      <c r="E59" s="38"/>
      <c r="F59" s="38"/>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ht="15.75" customHeight="1">
      <c r="A60" s="13"/>
      <c r="B60" s="13"/>
      <c r="C60" s="13"/>
      <c r="D60" s="38"/>
      <c r="E60" s="38"/>
      <c r="F60" s="38"/>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ht="15.75" customHeight="1">
      <c r="A61" s="13"/>
      <c r="B61" s="13"/>
      <c r="C61" s="13"/>
      <c r="D61" s="38"/>
      <c r="E61" s="38"/>
      <c r="F61" s="38"/>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ht="15.75" customHeight="1">
      <c r="A62" s="13"/>
      <c r="B62" s="13"/>
      <c r="C62" s="13"/>
      <c r="D62" s="38"/>
      <c r="E62" s="38"/>
      <c r="F62" s="38"/>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ht="15.75" customHeight="1">
      <c r="A63" s="13"/>
      <c r="B63" s="13"/>
      <c r="C63" s="13"/>
      <c r="D63" s="38"/>
      <c r="E63" s="38"/>
      <c r="F63" s="38"/>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ht="15.75" customHeight="1">
      <c r="A64" s="13"/>
      <c r="B64" s="13"/>
      <c r="C64" s="13"/>
      <c r="D64" s="38"/>
      <c r="E64" s="38"/>
      <c r="F64" s="38"/>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ht="15.75" customHeight="1">
      <c r="A65" s="13"/>
      <c r="B65" s="13"/>
      <c r="C65" s="13"/>
      <c r="D65" s="38"/>
      <c r="E65" s="38"/>
      <c r="F65" s="38"/>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ht="15.75" customHeight="1">
      <c r="A66" s="13"/>
      <c r="B66" s="13"/>
      <c r="C66" s="13"/>
      <c r="D66" s="38"/>
      <c r="E66" s="38"/>
      <c r="F66" s="38"/>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ht="15.75" customHeight="1">
      <c r="A67" s="13"/>
      <c r="B67" s="13"/>
      <c r="C67" s="13"/>
      <c r="D67" s="38"/>
      <c r="E67" s="38"/>
      <c r="F67" s="38"/>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ht="15.75" customHeight="1">
      <c r="A68" s="13"/>
      <c r="B68" s="13"/>
      <c r="C68" s="13"/>
      <c r="D68" s="38"/>
      <c r="E68" s="38"/>
      <c r="F68" s="38"/>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ht="15.75" customHeight="1">
      <c r="A69" s="13"/>
      <c r="B69" s="13"/>
      <c r="C69" s="13"/>
      <c r="D69" s="38"/>
      <c r="E69" s="38"/>
      <c r="F69" s="38"/>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ht="15.75" customHeight="1">
      <c r="A70" s="13"/>
      <c r="B70" s="13"/>
      <c r="C70" s="13"/>
      <c r="D70" s="38"/>
      <c r="E70" s="38"/>
      <c r="F70" s="38"/>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ht="15.75" customHeight="1">
      <c r="A71" s="13"/>
      <c r="B71" s="13"/>
      <c r="C71" s="13"/>
      <c r="D71" s="38"/>
      <c r="E71" s="38"/>
      <c r="F71" s="38"/>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ht="15.75" customHeight="1">
      <c r="A72" s="13"/>
      <c r="B72" s="13"/>
      <c r="C72" s="13"/>
      <c r="D72" s="38"/>
      <c r="E72" s="38"/>
      <c r="F72" s="38"/>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ht="15.75" customHeight="1">
      <c r="A73" s="13"/>
      <c r="B73" s="13"/>
      <c r="C73" s="13"/>
      <c r="D73" s="38"/>
      <c r="E73" s="38"/>
      <c r="F73" s="38"/>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ht="15.75" customHeight="1">
      <c r="A74" s="13"/>
      <c r="B74" s="13"/>
      <c r="C74" s="13"/>
      <c r="D74" s="38"/>
      <c r="E74" s="38"/>
      <c r="F74" s="38"/>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ht="15.75" customHeight="1">
      <c r="A75" s="13"/>
      <c r="B75" s="13"/>
      <c r="C75" s="13"/>
      <c r="D75" s="38"/>
      <c r="E75" s="38"/>
      <c r="F75" s="38"/>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ht="15.75" customHeight="1">
      <c r="A76" s="13"/>
      <c r="B76" s="13"/>
      <c r="C76" s="13"/>
      <c r="D76" s="38"/>
      <c r="E76" s="38"/>
      <c r="F76" s="38"/>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ht="15.75" customHeight="1">
      <c r="A77" s="13"/>
      <c r="B77" s="13"/>
      <c r="C77" s="13"/>
      <c r="D77" s="38"/>
      <c r="E77" s="38"/>
      <c r="F77" s="38"/>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ht="15.75" customHeight="1">
      <c r="A78" s="13"/>
      <c r="B78" s="13"/>
      <c r="C78" s="13"/>
      <c r="D78" s="38"/>
      <c r="E78" s="38"/>
      <c r="F78" s="38"/>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ht="15.75" customHeight="1">
      <c r="A79" s="13"/>
      <c r="B79" s="13"/>
      <c r="C79" s="13"/>
      <c r="D79" s="38"/>
      <c r="E79" s="38"/>
      <c r="F79" s="38"/>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ht="15.75" customHeight="1">
      <c r="A80" s="13"/>
      <c r="B80" s="13"/>
      <c r="C80" s="13"/>
      <c r="D80" s="38"/>
      <c r="E80" s="38"/>
      <c r="F80" s="38"/>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ht="15.75" customHeight="1">
      <c r="A81" s="13"/>
      <c r="B81" s="13"/>
      <c r="C81" s="13"/>
      <c r="D81" s="38"/>
      <c r="E81" s="38"/>
      <c r="F81" s="38"/>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ht="15.75" customHeight="1">
      <c r="A82" s="13"/>
      <c r="B82" s="13"/>
      <c r="C82" s="13"/>
      <c r="D82" s="38"/>
      <c r="E82" s="38"/>
      <c r="F82" s="38"/>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ht="15.75" customHeight="1">
      <c r="A83" s="13"/>
      <c r="B83" s="13"/>
      <c r="C83" s="13"/>
      <c r="D83" s="38"/>
      <c r="E83" s="38"/>
      <c r="F83" s="38"/>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ht="15.75" customHeight="1">
      <c r="A84" s="13"/>
      <c r="B84" s="13"/>
      <c r="C84" s="13"/>
      <c r="D84" s="38"/>
      <c r="E84" s="38"/>
      <c r="F84" s="38"/>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ht="15.75" customHeight="1">
      <c r="A85" s="13"/>
      <c r="B85" s="13"/>
      <c r="C85" s="13"/>
      <c r="D85" s="38"/>
      <c r="E85" s="38"/>
      <c r="F85" s="38"/>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ht="15.75" customHeight="1">
      <c r="A86" s="13"/>
      <c r="B86" s="13"/>
      <c r="C86" s="13"/>
      <c r="D86" s="38"/>
      <c r="E86" s="38"/>
      <c r="F86" s="38"/>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ht="15.75" customHeight="1">
      <c r="A87" s="13"/>
      <c r="B87" s="13"/>
      <c r="C87" s="13"/>
      <c r="D87" s="38"/>
      <c r="E87" s="38"/>
      <c r="F87" s="38"/>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ht="15.75" customHeight="1">
      <c r="A88" s="13"/>
      <c r="B88" s="13"/>
      <c r="C88" s="13"/>
      <c r="D88" s="38"/>
      <c r="E88" s="38"/>
      <c r="F88" s="38"/>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ht="15.75" customHeight="1">
      <c r="A89" s="13"/>
      <c r="B89" s="13"/>
      <c r="C89" s="13"/>
      <c r="D89" s="38"/>
      <c r="E89" s="38"/>
      <c r="F89" s="38"/>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ht="15.75" customHeight="1">
      <c r="A90" s="13"/>
      <c r="B90" s="13"/>
      <c r="C90" s="13"/>
      <c r="D90" s="38"/>
      <c r="E90" s="38"/>
      <c r="F90" s="38"/>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ht="15.75" customHeight="1">
      <c r="A91" s="13"/>
      <c r="B91" s="13"/>
      <c r="C91" s="13"/>
      <c r="D91" s="38"/>
      <c r="E91" s="38"/>
      <c r="F91" s="38"/>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ht="15.75" customHeight="1">
      <c r="A92" s="13"/>
      <c r="B92" s="13"/>
      <c r="C92" s="13"/>
      <c r="D92" s="38"/>
      <c r="E92" s="38"/>
      <c r="F92" s="38"/>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ht="15.75" customHeight="1">
      <c r="A93" s="13"/>
      <c r="B93" s="13"/>
      <c r="C93" s="13"/>
      <c r="D93" s="38"/>
      <c r="E93" s="38"/>
      <c r="F93" s="38"/>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ht="15.75" customHeight="1">
      <c r="A94" s="13"/>
      <c r="B94" s="13"/>
      <c r="C94" s="13"/>
      <c r="D94" s="38"/>
      <c r="E94" s="38"/>
      <c r="F94" s="38"/>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ht="15.75" customHeight="1">
      <c r="A95" s="13"/>
      <c r="B95" s="13"/>
      <c r="C95" s="13"/>
      <c r="D95" s="38"/>
      <c r="E95" s="38"/>
      <c r="F95" s="38"/>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ht="15.75" customHeight="1">
      <c r="A96" s="13"/>
      <c r="B96" s="13"/>
      <c r="C96" s="13"/>
      <c r="D96" s="38"/>
      <c r="E96" s="38"/>
      <c r="F96" s="38"/>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ht="15.75" customHeight="1">
      <c r="A97" s="13"/>
      <c r="B97" s="13"/>
      <c r="C97" s="13"/>
      <c r="D97" s="38"/>
      <c r="E97" s="38"/>
      <c r="F97" s="38"/>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ht="15.75" customHeight="1">
      <c r="A98" s="13"/>
      <c r="B98" s="13"/>
      <c r="C98" s="13"/>
      <c r="D98" s="38"/>
      <c r="E98" s="38"/>
      <c r="F98" s="38"/>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ht="15.75" customHeight="1">
      <c r="A99" s="13"/>
      <c r="B99" s="13"/>
      <c r="C99" s="13"/>
      <c r="D99" s="38"/>
      <c r="E99" s="38"/>
      <c r="F99" s="38"/>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ht="15.75" customHeight="1">
      <c r="A100" s="13"/>
      <c r="B100" s="13"/>
      <c r="C100" s="13"/>
      <c r="D100" s="38"/>
      <c r="E100" s="38"/>
      <c r="F100" s="38"/>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ht="15.75" customHeight="1">
      <c r="A101" s="13"/>
      <c r="B101" s="13"/>
      <c r="C101" s="13"/>
      <c r="D101" s="38"/>
      <c r="E101" s="38"/>
      <c r="F101" s="38"/>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ht="15.75" customHeight="1">
      <c r="A102" s="13"/>
      <c r="B102" s="13"/>
      <c r="C102" s="13"/>
      <c r="D102" s="38"/>
      <c r="E102" s="38"/>
      <c r="F102" s="38"/>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ht="15.75" customHeight="1">
      <c r="A103" s="13"/>
      <c r="B103" s="13"/>
      <c r="C103" s="13"/>
      <c r="D103" s="38"/>
      <c r="E103" s="38"/>
      <c r="F103" s="38"/>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ht="15.75" customHeight="1">
      <c r="A104" s="13"/>
      <c r="B104" s="13"/>
      <c r="C104" s="13"/>
      <c r="D104" s="38"/>
      <c r="E104" s="38"/>
      <c r="F104" s="38"/>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row>
    <row r="105" ht="15.75" customHeight="1">
      <c r="A105" s="13"/>
      <c r="B105" s="13"/>
      <c r="C105" s="13"/>
      <c r="D105" s="38"/>
      <c r="E105" s="38"/>
      <c r="F105" s="38"/>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row>
    <row r="106" ht="15.75" customHeight="1">
      <c r="A106" s="13"/>
      <c r="B106" s="13"/>
      <c r="C106" s="13"/>
      <c r="D106" s="38"/>
      <c r="E106" s="38"/>
      <c r="F106" s="38"/>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ht="15.75" customHeight="1">
      <c r="A107" s="13"/>
      <c r="B107" s="13"/>
      <c r="C107" s="13"/>
      <c r="D107" s="38"/>
      <c r="E107" s="38"/>
      <c r="F107" s="38"/>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ht="15.75" customHeight="1">
      <c r="A108" s="13"/>
      <c r="B108" s="13"/>
      <c r="C108" s="13"/>
      <c r="D108" s="38"/>
      <c r="E108" s="38"/>
      <c r="F108" s="38"/>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ht="15.75" customHeight="1">
      <c r="A109" s="13"/>
      <c r="B109" s="13"/>
      <c r="C109" s="13"/>
      <c r="D109" s="38"/>
      <c r="E109" s="38"/>
      <c r="F109" s="38"/>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ht="15.75" customHeight="1">
      <c r="A110" s="13"/>
      <c r="B110" s="13"/>
      <c r="C110" s="13"/>
      <c r="D110" s="38"/>
      <c r="E110" s="38"/>
      <c r="F110" s="38"/>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ht="15.75" customHeight="1">
      <c r="A111" s="13"/>
      <c r="B111" s="13"/>
      <c r="C111" s="13"/>
      <c r="D111" s="38"/>
      <c r="E111" s="38"/>
      <c r="F111" s="38"/>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row>
    <row r="112" ht="15.75" customHeight="1">
      <c r="A112" s="13"/>
      <c r="B112" s="13"/>
      <c r="C112" s="13"/>
      <c r="D112" s="38"/>
      <c r="E112" s="38"/>
      <c r="F112" s="38"/>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row>
    <row r="113" ht="15.75" customHeight="1">
      <c r="A113" s="13"/>
      <c r="B113" s="13"/>
      <c r="C113" s="13"/>
      <c r="D113" s="38"/>
      <c r="E113" s="38"/>
      <c r="F113" s="38"/>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row>
    <row r="114" ht="15.75" customHeight="1">
      <c r="A114" s="13"/>
      <c r="B114" s="13"/>
      <c r="C114" s="13"/>
      <c r="D114" s="38"/>
      <c r="E114" s="38"/>
      <c r="F114" s="38"/>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row>
    <row r="115" ht="15.75" customHeight="1">
      <c r="A115" s="13"/>
      <c r="B115" s="13"/>
      <c r="C115" s="13"/>
      <c r="D115" s="38"/>
      <c r="E115" s="38"/>
      <c r="F115" s="38"/>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ht="15.75" customHeight="1">
      <c r="A116" s="13"/>
      <c r="B116" s="13"/>
      <c r="C116" s="13"/>
      <c r="D116" s="38"/>
      <c r="E116" s="38"/>
      <c r="F116" s="38"/>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row>
    <row r="117" ht="15.75" customHeight="1">
      <c r="A117" s="13"/>
      <c r="B117" s="13"/>
      <c r="C117" s="13"/>
      <c r="D117" s="38"/>
      <c r="E117" s="38"/>
      <c r="F117" s="38"/>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ht="15.75" customHeight="1">
      <c r="A118" s="13"/>
      <c r="B118" s="13"/>
      <c r="C118" s="13"/>
      <c r="D118" s="38"/>
      <c r="E118" s="38"/>
      <c r="F118" s="38"/>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ht="15.75" customHeight="1">
      <c r="A119" s="13"/>
      <c r="B119" s="13"/>
      <c r="C119" s="13"/>
      <c r="D119" s="38"/>
      <c r="E119" s="38"/>
      <c r="F119" s="38"/>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row>
    <row r="120" ht="15.75" customHeight="1">
      <c r="A120" s="13"/>
      <c r="B120" s="13"/>
      <c r="C120" s="13"/>
      <c r="D120" s="38"/>
      <c r="E120" s="38"/>
      <c r="F120" s="38"/>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ht="15.75" customHeight="1">
      <c r="A121" s="13"/>
      <c r="B121" s="13"/>
      <c r="C121" s="13"/>
      <c r="D121" s="38"/>
      <c r="E121" s="38"/>
      <c r="F121" s="38"/>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ht="15.75" customHeight="1">
      <c r="A122" s="13"/>
      <c r="B122" s="13"/>
      <c r="C122" s="13"/>
      <c r="D122" s="38"/>
      <c r="E122" s="38"/>
      <c r="F122" s="38"/>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row>
    <row r="123" ht="15.75" customHeight="1">
      <c r="A123" s="13"/>
      <c r="B123" s="13"/>
      <c r="C123" s="13"/>
      <c r="D123" s="38"/>
      <c r="E123" s="38"/>
      <c r="F123" s="38"/>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row>
    <row r="124" ht="15.75" customHeight="1">
      <c r="A124" s="13"/>
      <c r="B124" s="13"/>
      <c r="C124" s="13"/>
      <c r="D124" s="38"/>
      <c r="E124" s="38"/>
      <c r="F124" s="38"/>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row>
    <row r="125" ht="15.75" customHeight="1">
      <c r="A125" s="13"/>
      <c r="B125" s="13"/>
      <c r="C125" s="13"/>
      <c r="D125" s="38"/>
      <c r="E125" s="38"/>
      <c r="F125" s="38"/>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row>
    <row r="126" ht="15.75" customHeight="1">
      <c r="A126" s="13"/>
      <c r="B126" s="13"/>
      <c r="C126" s="13"/>
      <c r="D126" s="38"/>
      <c r="E126" s="38"/>
      <c r="F126" s="38"/>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ht="15.75" customHeight="1">
      <c r="A127" s="13"/>
      <c r="B127" s="13"/>
      <c r="C127" s="13"/>
      <c r="D127" s="38"/>
      <c r="E127" s="38"/>
      <c r="F127" s="38"/>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ht="15.75" customHeight="1">
      <c r="A128" s="13"/>
      <c r="B128" s="13"/>
      <c r="C128" s="13"/>
      <c r="D128" s="38"/>
      <c r="E128" s="38"/>
      <c r="F128" s="38"/>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ht="15.75" customHeight="1">
      <c r="A129" s="13"/>
      <c r="B129" s="13"/>
      <c r="C129" s="13"/>
      <c r="D129" s="38"/>
      <c r="E129" s="38"/>
      <c r="F129" s="38"/>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row>
    <row r="130" ht="15.75" customHeight="1">
      <c r="A130" s="13"/>
      <c r="B130" s="13"/>
      <c r="C130" s="13"/>
      <c r="D130" s="38"/>
      <c r="E130" s="38"/>
      <c r="F130" s="38"/>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ht="15.75" customHeight="1">
      <c r="A131" s="13"/>
      <c r="B131" s="13"/>
      <c r="C131" s="13"/>
      <c r="D131" s="38"/>
      <c r="E131" s="38"/>
      <c r="F131" s="38"/>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ht="15.75" customHeight="1">
      <c r="A132" s="13"/>
      <c r="B132" s="13"/>
      <c r="C132" s="13"/>
      <c r="D132" s="38"/>
      <c r="E132" s="38"/>
      <c r="F132" s="38"/>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ht="15.75" customHeight="1">
      <c r="A133" s="13"/>
      <c r="B133" s="13"/>
      <c r="C133" s="13"/>
      <c r="D133" s="38"/>
      <c r="E133" s="38"/>
      <c r="F133" s="38"/>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ht="15.75" customHeight="1">
      <c r="A134" s="13"/>
      <c r="B134" s="13"/>
      <c r="C134" s="13"/>
      <c r="D134" s="38"/>
      <c r="E134" s="38"/>
      <c r="F134" s="38"/>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ht="15.75" customHeight="1">
      <c r="A135" s="13"/>
      <c r="B135" s="13"/>
      <c r="C135" s="13"/>
      <c r="D135" s="38"/>
      <c r="E135" s="38"/>
      <c r="F135" s="38"/>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ht="15.75" customHeight="1">
      <c r="A136" s="13"/>
      <c r="B136" s="13"/>
      <c r="C136" s="13"/>
      <c r="D136" s="38"/>
      <c r="E136" s="38"/>
      <c r="F136" s="38"/>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ht="15.75" customHeight="1">
      <c r="A137" s="13"/>
      <c r="B137" s="13"/>
      <c r="C137" s="13"/>
      <c r="D137" s="38"/>
      <c r="E137" s="38"/>
      <c r="F137" s="38"/>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ht="15.75" customHeight="1">
      <c r="A138" s="13"/>
      <c r="B138" s="13"/>
      <c r="C138" s="13"/>
      <c r="D138" s="38"/>
      <c r="E138" s="38"/>
      <c r="F138" s="38"/>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ht="15.75" customHeight="1">
      <c r="A139" s="13"/>
      <c r="B139" s="13"/>
      <c r="C139" s="13"/>
      <c r="D139" s="38"/>
      <c r="E139" s="38"/>
      <c r="F139" s="38"/>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ht="15.75" customHeight="1">
      <c r="A140" s="13"/>
      <c r="B140" s="13"/>
      <c r="C140" s="13"/>
      <c r="D140" s="38"/>
      <c r="E140" s="38"/>
      <c r="F140" s="38"/>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ht="15.75" customHeight="1">
      <c r="A141" s="13"/>
      <c r="B141" s="13"/>
      <c r="C141" s="13"/>
      <c r="D141" s="38"/>
      <c r="E141" s="38"/>
      <c r="F141" s="38"/>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ht="15.75" customHeight="1">
      <c r="A142" s="13"/>
      <c r="B142" s="13"/>
      <c r="C142" s="13"/>
      <c r="D142" s="38"/>
      <c r="E142" s="38"/>
      <c r="F142" s="38"/>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ht="15.75" customHeight="1">
      <c r="A143" s="13"/>
      <c r="B143" s="13"/>
      <c r="C143" s="13"/>
      <c r="D143" s="38"/>
      <c r="E143" s="38"/>
      <c r="F143" s="38"/>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ht="15.75" customHeight="1">
      <c r="A144" s="13"/>
      <c r="B144" s="13"/>
      <c r="C144" s="13"/>
      <c r="D144" s="38"/>
      <c r="E144" s="38"/>
      <c r="F144" s="38"/>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ht="15.75" customHeight="1">
      <c r="A145" s="13"/>
      <c r="B145" s="13"/>
      <c r="C145" s="13"/>
      <c r="D145" s="38"/>
      <c r="E145" s="38"/>
      <c r="F145" s="38"/>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ht="15.75" customHeight="1">
      <c r="A146" s="13"/>
      <c r="B146" s="13"/>
      <c r="C146" s="13"/>
      <c r="D146" s="38"/>
      <c r="E146" s="38"/>
      <c r="F146" s="38"/>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ht="15.75" customHeight="1">
      <c r="A147" s="13"/>
      <c r="B147" s="13"/>
      <c r="C147" s="13"/>
      <c r="D147" s="38"/>
      <c r="E147" s="38"/>
      <c r="F147" s="38"/>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ht="15.75" customHeight="1">
      <c r="A148" s="13"/>
      <c r="B148" s="13"/>
      <c r="C148" s="13"/>
      <c r="D148" s="38"/>
      <c r="E148" s="38"/>
      <c r="F148" s="38"/>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ht="15.75" customHeight="1">
      <c r="A149" s="13"/>
      <c r="B149" s="13"/>
      <c r="C149" s="13"/>
      <c r="D149" s="38"/>
      <c r="E149" s="38"/>
      <c r="F149" s="38"/>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ht="15.75" customHeight="1">
      <c r="A150" s="13"/>
      <c r="B150" s="13"/>
      <c r="C150" s="13"/>
      <c r="D150" s="38"/>
      <c r="E150" s="38"/>
      <c r="F150" s="38"/>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ht="15.75" customHeight="1">
      <c r="A151" s="13"/>
      <c r="B151" s="13"/>
      <c r="C151" s="13"/>
      <c r="D151" s="38"/>
      <c r="E151" s="38"/>
      <c r="F151" s="38"/>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ht="15.75" customHeight="1">
      <c r="A152" s="13"/>
      <c r="B152" s="13"/>
      <c r="C152" s="13"/>
      <c r="D152" s="38"/>
      <c r="E152" s="38"/>
      <c r="F152" s="38"/>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ht="15.75" customHeight="1">
      <c r="A153" s="13"/>
      <c r="B153" s="13"/>
      <c r="C153" s="13"/>
      <c r="D153" s="38"/>
      <c r="E153" s="38"/>
      <c r="F153" s="38"/>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ht="15.75" customHeight="1">
      <c r="A154" s="13"/>
      <c r="B154" s="13"/>
      <c r="C154" s="13"/>
      <c r="D154" s="38"/>
      <c r="E154" s="38"/>
      <c r="F154" s="38"/>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ht="15.75" customHeight="1">
      <c r="A155" s="13"/>
      <c r="B155" s="13"/>
      <c r="C155" s="13"/>
      <c r="D155" s="38"/>
      <c r="E155" s="38"/>
      <c r="F155" s="38"/>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ht="15.75" customHeight="1">
      <c r="A156" s="13"/>
      <c r="B156" s="13"/>
      <c r="C156" s="13"/>
      <c r="D156" s="38"/>
      <c r="E156" s="38"/>
      <c r="F156" s="38"/>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ht="15.75" customHeight="1">
      <c r="A157" s="13"/>
      <c r="B157" s="13"/>
      <c r="C157" s="13"/>
      <c r="D157" s="38"/>
      <c r="E157" s="38"/>
      <c r="F157" s="38"/>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ht="15.75" customHeight="1">
      <c r="A158" s="13"/>
      <c r="B158" s="13"/>
      <c r="C158" s="13"/>
      <c r="D158" s="38"/>
      <c r="E158" s="38"/>
      <c r="F158" s="38"/>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ht="15.75" customHeight="1">
      <c r="A159" s="13"/>
      <c r="B159" s="13"/>
      <c r="C159" s="13"/>
      <c r="D159" s="38"/>
      <c r="E159" s="38"/>
      <c r="F159" s="38"/>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row r="160" ht="15.75" customHeight="1">
      <c r="A160" s="13"/>
      <c r="B160" s="13"/>
      <c r="C160" s="13"/>
      <c r="D160" s="38"/>
      <c r="E160" s="38"/>
      <c r="F160" s="38"/>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row>
    <row r="161" ht="15.75" customHeight="1">
      <c r="A161" s="13"/>
      <c r="B161" s="13"/>
      <c r="C161" s="13"/>
      <c r="D161" s="38"/>
      <c r="E161" s="38"/>
      <c r="F161" s="38"/>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ht="15.75" customHeight="1">
      <c r="A162" s="13"/>
      <c r="B162" s="13"/>
      <c r="C162" s="13"/>
      <c r="D162" s="38"/>
      <c r="E162" s="38"/>
      <c r="F162" s="38"/>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row>
    <row r="163" ht="15.75" customHeight="1">
      <c r="A163" s="13"/>
      <c r="B163" s="13"/>
      <c r="C163" s="13"/>
      <c r="D163" s="38"/>
      <c r="E163" s="38"/>
      <c r="F163" s="38"/>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ht="15.75" customHeight="1">
      <c r="A164" s="13"/>
      <c r="B164" s="13"/>
      <c r="C164" s="13"/>
      <c r="D164" s="38"/>
      <c r="E164" s="38"/>
      <c r="F164" s="38"/>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ht="15.75" customHeight="1">
      <c r="A165" s="13"/>
      <c r="B165" s="13"/>
      <c r="C165" s="13"/>
      <c r="D165" s="38"/>
      <c r="E165" s="38"/>
      <c r="F165" s="38"/>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row>
    <row r="166" ht="15.75" customHeight="1">
      <c r="A166" s="13"/>
      <c r="B166" s="13"/>
      <c r="C166" s="13"/>
      <c r="D166" s="38"/>
      <c r="E166" s="38"/>
      <c r="F166" s="38"/>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ht="15.75" customHeight="1">
      <c r="A167" s="13"/>
      <c r="B167" s="13"/>
      <c r="C167" s="13"/>
      <c r="D167" s="38"/>
      <c r="E167" s="38"/>
      <c r="F167" s="38"/>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row>
    <row r="168" ht="15.75" customHeight="1">
      <c r="A168" s="13"/>
      <c r="B168" s="13"/>
      <c r="C168" s="13"/>
      <c r="D168" s="38"/>
      <c r="E168" s="38"/>
      <c r="F168" s="38"/>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row>
    <row r="169" ht="15.75" customHeight="1">
      <c r="A169" s="13"/>
      <c r="B169" s="13"/>
      <c r="C169" s="13"/>
      <c r="D169" s="38"/>
      <c r="E169" s="38"/>
      <c r="F169" s="38"/>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row>
    <row r="170" ht="15.75" customHeight="1">
      <c r="A170" s="13"/>
      <c r="B170" s="13"/>
      <c r="C170" s="13"/>
      <c r="D170" s="38"/>
      <c r="E170" s="38"/>
      <c r="F170" s="38"/>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row>
    <row r="171" ht="15.75" customHeight="1">
      <c r="A171" s="13"/>
      <c r="B171" s="13"/>
      <c r="C171" s="13"/>
      <c r="D171" s="38"/>
      <c r="E171" s="38"/>
      <c r="F171" s="38"/>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ht="15.75" customHeight="1">
      <c r="A172" s="13"/>
      <c r="B172" s="13"/>
      <c r="C172" s="13"/>
      <c r="D172" s="38"/>
      <c r="E172" s="38"/>
      <c r="F172" s="38"/>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row>
    <row r="173" ht="15.75" customHeight="1">
      <c r="A173" s="13"/>
      <c r="B173" s="13"/>
      <c r="C173" s="13"/>
      <c r="D173" s="38"/>
      <c r="E173" s="38"/>
      <c r="F173" s="38"/>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ht="15.75" customHeight="1">
      <c r="A174" s="13"/>
      <c r="B174" s="13"/>
      <c r="C174" s="13"/>
      <c r="D174" s="38"/>
      <c r="E174" s="38"/>
      <c r="F174" s="38"/>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row>
    <row r="175" ht="15.75" customHeight="1">
      <c r="A175" s="13"/>
      <c r="B175" s="13"/>
      <c r="C175" s="13"/>
      <c r="D175" s="38"/>
      <c r="E175" s="38"/>
      <c r="F175" s="38"/>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row>
    <row r="176" ht="15.75" customHeight="1">
      <c r="A176" s="13"/>
      <c r="B176" s="13"/>
      <c r="C176" s="13"/>
      <c r="D176" s="38"/>
      <c r="E176" s="38"/>
      <c r="F176" s="38"/>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ht="15.75" customHeight="1">
      <c r="A177" s="13"/>
      <c r="B177" s="13"/>
      <c r="C177" s="13"/>
      <c r="D177" s="38"/>
      <c r="E177" s="38"/>
      <c r="F177" s="38"/>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row>
    <row r="178" ht="15.75" customHeight="1">
      <c r="A178" s="13"/>
      <c r="B178" s="13"/>
      <c r="C178" s="13"/>
      <c r="D178" s="38"/>
      <c r="E178" s="38"/>
      <c r="F178" s="38"/>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row>
    <row r="179" ht="15.75" customHeight="1">
      <c r="A179" s="13"/>
      <c r="B179" s="13"/>
      <c r="C179" s="13"/>
      <c r="D179" s="38"/>
      <c r="E179" s="38"/>
      <c r="F179" s="38"/>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row>
    <row r="180" ht="15.75" customHeight="1">
      <c r="A180" s="13"/>
      <c r="B180" s="13"/>
      <c r="C180" s="13"/>
      <c r="D180" s="38"/>
      <c r="E180" s="38"/>
      <c r="F180" s="38"/>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row>
    <row r="181" ht="15.75" customHeight="1">
      <c r="A181" s="13"/>
      <c r="B181" s="13"/>
      <c r="C181" s="13"/>
      <c r="D181" s="38"/>
      <c r="E181" s="38"/>
      <c r="F181" s="38"/>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ht="15.75" customHeight="1">
      <c r="A182" s="13"/>
      <c r="B182" s="13"/>
      <c r="C182" s="13"/>
      <c r="D182" s="38"/>
      <c r="E182" s="38"/>
      <c r="F182" s="38"/>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row>
    <row r="183" ht="15.75" customHeight="1">
      <c r="A183" s="13"/>
      <c r="B183" s="13"/>
      <c r="C183" s="13"/>
      <c r="D183" s="38"/>
      <c r="E183" s="38"/>
      <c r="F183" s="38"/>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row>
    <row r="184" ht="15.75" customHeight="1">
      <c r="A184" s="13"/>
      <c r="B184" s="13"/>
      <c r="C184" s="13"/>
      <c r="D184" s="38"/>
      <c r="E184" s="38"/>
      <c r="F184" s="38"/>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row>
    <row r="185" ht="15.75" customHeight="1">
      <c r="A185" s="13"/>
      <c r="B185" s="13"/>
      <c r="C185" s="13"/>
      <c r="D185" s="38"/>
      <c r="E185" s="38"/>
      <c r="F185" s="38"/>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row>
    <row r="186" ht="15.75" customHeight="1">
      <c r="A186" s="13"/>
      <c r="B186" s="13"/>
      <c r="C186" s="13"/>
      <c r="D186" s="38"/>
      <c r="E186" s="38"/>
      <c r="F186" s="38"/>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ht="15.75" customHeight="1">
      <c r="A187" s="13"/>
      <c r="B187" s="13"/>
      <c r="C187" s="13"/>
      <c r="D187" s="38"/>
      <c r="E187" s="38"/>
      <c r="F187" s="38"/>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row>
    <row r="188" ht="15.75" customHeight="1">
      <c r="A188" s="13"/>
      <c r="B188" s="13"/>
      <c r="C188" s="13"/>
      <c r="D188" s="38"/>
      <c r="E188" s="38"/>
      <c r="F188" s="38"/>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row>
    <row r="189" ht="15.75" customHeight="1">
      <c r="A189" s="13"/>
      <c r="B189" s="13"/>
      <c r="C189" s="13"/>
      <c r="D189" s="38"/>
      <c r="E189" s="38"/>
      <c r="F189" s="38"/>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row>
    <row r="190" ht="15.75" customHeight="1">
      <c r="A190" s="13"/>
      <c r="B190" s="13"/>
      <c r="C190" s="13"/>
      <c r="D190" s="38"/>
      <c r="E190" s="38"/>
      <c r="F190" s="38"/>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row>
    <row r="191" ht="15.75" customHeight="1">
      <c r="A191" s="13"/>
      <c r="B191" s="13"/>
      <c r="C191" s="13"/>
      <c r="D191" s="38"/>
      <c r="E191" s="38"/>
      <c r="F191" s="38"/>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ht="15.75" customHeight="1">
      <c r="A192" s="13"/>
      <c r="B192" s="13"/>
      <c r="C192" s="13"/>
      <c r="D192" s="38"/>
      <c r="E192" s="38"/>
      <c r="F192" s="38"/>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row>
    <row r="193" ht="15.75" customHeight="1">
      <c r="A193" s="13"/>
      <c r="B193" s="13"/>
      <c r="C193" s="13"/>
      <c r="D193" s="38"/>
      <c r="E193" s="38"/>
      <c r="F193" s="38"/>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ht="15.75" customHeight="1">
      <c r="A194" s="13"/>
      <c r="B194" s="13"/>
      <c r="C194" s="13"/>
      <c r="D194" s="38"/>
      <c r="E194" s="38"/>
      <c r="F194" s="38"/>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row>
    <row r="195" ht="15.75" customHeight="1">
      <c r="A195" s="13"/>
      <c r="B195" s="13"/>
      <c r="C195" s="13"/>
      <c r="D195" s="38"/>
      <c r="E195" s="38"/>
      <c r="F195" s="38"/>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row>
    <row r="196" ht="15.75" customHeight="1">
      <c r="A196" s="13"/>
      <c r="B196" s="13"/>
      <c r="C196" s="13"/>
      <c r="D196" s="38"/>
      <c r="E196" s="38"/>
      <c r="F196" s="38"/>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row>
    <row r="197" ht="15.75" customHeight="1">
      <c r="A197" s="13"/>
      <c r="B197" s="13"/>
      <c r="C197" s="13"/>
      <c r="D197" s="38"/>
      <c r="E197" s="38"/>
      <c r="F197" s="38"/>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row>
    <row r="198" ht="15.75" customHeight="1">
      <c r="A198" s="13"/>
      <c r="B198" s="13"/>
      <c r="C198" s="13"/>
      <c r="D198" s="38"/>
      <c r="E198" s="38"/>
      <c r="F198" s="38"/>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ht="15.75" customHeight="1">
      <c r="A199" s="13"/>
      <c r="B199" s="13"/>
      <c r="C199" s="13"/>
      <c r="D199" s="38"/>
      <c r="E199" s="38"/>
      <c r="F199" s="38"/>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ht="15.75" customHeight="1">
      <c r="A200" s="13"/>
      <c r="B200" s="13"/>
      <c r="C200" s="13"/>
      <c r="D200" s="38"/>
      <c r="E200" s="38"/>
      <c r="F200" s="38"/>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row>
    <row r="201" ht="15.75" customHeight="1">
      <c r="A201" s="13"/>
      <c r="B201" s="13"/>
      <c r="C201" s="13"/>
      <c r="D201" s="38"/>
      <c r="E201" s="38"/>
      <c r="F201" s="38"/>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row>
    <row r="202" ht="15.75" customHeight="1">
      <c r="A202" s="13"/>
      <c r="B202" s="13"/>
      <c r="C202" s="13"/>
      <c r="D202" s="38"/>
      <c r="E202" s="38"/>
      <c r="F202" s="38"/>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row>
    <row r="203" ht="15.75" customHeight="1">
      <c r="A203" s="13"/>
      <c r="B203" s="13"/>
      <c r="C203" s="13"/>
      <c r="D203" s="38"/>
      <c r="E203" s="38"/>
      <c r="F203" s="38"/>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row>
    <row r="204" ht="15.75" customHeight="1">
      <c r="A204" s="13"/>
      <c r="B204" s="13"/>
      <c r="C204" s="13"/>
      <c r="D204" s="38"/>
      <c r="E204" s="38"/>
      <c r="F204" s="38"/>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row>
    <row r="205" ht="15.75" customHeight="1">
      <c r="A205" s="13"/>
      <c r="B205" s="13"/>
      <c r="C205" s="13"/>
      <c r="D205" s="38"/>
      <c r="E205" s="38"/>
      <c r="F205" s="38"/>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row>
    <row r="206" ht="15.75" customHeight="1">
      <c r="A206" s="13"/>
      <c r="B206" s="13"/>
      <c r="C206" s="13"/>
      <c r="D206" s="38"/>
      <c r="E206" s="38"/>
      <c r="F206" s="38"/>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row>
    <row r="207" ht="15.75" customHeight="1">
      <c r="A207" s="13"/>
      <c r="B207" s="13"/>
      <c r="C207" s="13"/>
      <c r="D207" s="38"/>
      <c r="E207" s="38"/>
      <c r="F207" s="38"/>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row>
    <row r="208" ht="15.75" customHeight="1">
      <c r="A208" s="13"/>
      <c r="B208" s="13"/>
      <c r="C208" s="13"/>
      <c r="D208" s="38"/>
      <c r="E208" s="38"/>
      <c r="F208" s="38"/>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row>
    <row r="209" ht="15.75" customHeight="1">
      <c r="A209" s="13"/>
      <c r="B209" s="13"/>
      <c r="C209" s="13"/>
      <c r="D209" s="38"/>
      <c r="E209" s="38"/>
      <c r="F209" s="38"/>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row>
    <row r="210" ht="15.75" customHeight="1">
      <c r="A210" s="13"/>
      <c r="B210" s="13"/>
      <c r="C210" s="13"/>
      <c r="D210" s="38"/>
      <c r="E210" s="38"/>
      <c r="F210" s="38"/>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row>
    <row r="211" ht="15.75" customHeight="1">
      <c r="A211" s="13"/>
      <c r="B211" s="13"/>
      <c r="C211" s="13"/>
      <c r="D211" s="38"/>
      <c r="E211" s="38"/>
      <c r="F211" s="38"/>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row>
    <row r="212" ht="15.75" customHeight="1">
      <c r="A212" s="13"/>
      <c r="B212" s="13"/>
      <c r="C212" s="13"/>
      <c r="D212" s="38"/>
      <c r="E212" s="38"/>
      <c r="F212" s="38"/>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row>
    <row r="213" ht="15.75" customHeight="1">
      <c r="A213" s="13"/>
      <c r="B213" s="13"/>
      <c r="C213" s="13"/>
      <c r="D213" s="38"/>
      <c r="E213" s="38"/>
      <c r="F213" s="38"/>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row>
    <row r="214" ht="15.75" customHeight="1">
      <c r="A214" s="13"/>
      <c r="B214" s="13"/>
      <c r="C214" s="13"/>
      <c r="D214" s="38"/>
      <c r="E214" s="38"/>
      <c r="F214" s="38"/>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row>
    <row r="215" ht="15.75" customHeight="1">
      <c r="A215" s="13"/>
      <c r="B215" s="13"/>
      <c r="C215" s="13"/>
      <c r="D215" s="38"/>
      <c r="E215" s="38"/>
      <c r="F215" s="38"/>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row>
    <row r="216" ht="15.75" customHeight="1">
      <c r="A216" s="13"/>
      <c r="B216" s="13"/>
      <c r="C216" s="13"/>
      <c r="D216" s="38"/>
      <c r="E216" s="38"/>
      <c r="F216" s="38"/>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ht="15.75" customHeight="1">
      <c r="A217" s="13"/>
      <c r="B217" s="13"/>
      <c r="C217" s="13"/>
      <c r="D217" s="38"/>
      <c r="E217" s="38"/>
      <c r="F217" s="38"/>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ht="15.75" customHeight="1">
      <c r="A218" s="13"/>
      <c r="B218" s="13"/>
      <c r="C218" s="13"/>
      <c r="D218" s="38"/>
      <c r="E218" s="38"/>
      <c r="F218" s="38"/>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row>
    <row r="219" ht="15.75" customHeight="1">
      <c r="A219" s="13"/>
      <c r="B219" s="13"/>
      <c r="C219" s="13"/>
      <c r="D219" s="38"/>
      <c r="E219" s="38"/>
      <c r="F219" s="38"/>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row>
    <row r="220" ht="15.75" customHeight="1">
      <c r="A220" s="13"/>
      <c r="B220" s="13"/>
      <c r="C220" s="13"/>
      <c r="D220" s="38"/>
      <c r="E220" s="38"/>
      <c r="F220" s="38"/>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row>
    <row r="221" ht="15.75" customHeight="1">
      <c r="A221" s="13"/>
      <c r="B221" s="13"/>
      <c r="C221" s="13"/>
      <c r="D221" s="38"/>
      <c r="E221" s="38"/>
      <c r="F221" s="38"/>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row>
    <row r="222" ht="15.75" customHeight="1">
      <c r="A222" s="13"/>
      <c r="B222" s="13"/>
      <c r="C222" s="13"/>
      <c r="D222" s="38"/>
      <c r="E222" s="38"/>
      <c r="F222" s="38"/>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row>
    <row r="223" ht="15.75" customHeight="1">
      <c r="A223" s="13"/>
      <c r="B223" s="13"/>
      <c r="C223" s="13"/>
      <c r="D223" s="38"/>
      <c r="E223" s="38"/>
      <c r="F223" s="38"/>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C1"/>
    <mergeCell ref="E1:F1"/>
    <mergeCell ref="A3:A8"/>
    <mergeCell ref="A9:A14"/>
    <mergeCell ref="A15:A20"/>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0.75"/>
    <col customWidth="1" min="2" max="2" width="43.75"/>
    <col customWidth="1" min="3" max="3" width="7.75"/>
    <col customWidth="1" min="4" max="4" width="38.5"/>
    <col customWidth="1" min="5" max="6" width="40.75"/>
    <col customWidth="1" min="7" max="40" width="14.38"/>
  </cols>
  <sheetData>
    <row r="1" ht="40.5" customHeight="1">
      <c r="A1" s="7"/>
      <c r="B1" s="8" t="s">
        <v>255</v>
      </c>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row>
    <row r="2" ht="90.75" customHeight="1">
      <c r="A2" s="14" t="s">
        <v>9</v>
      </c>
      <c r="B2" s="14" t="s">
        <v>10</v>
      </c>
      <c r="C2" s="15" t="s">
        <v>11</v>
      </c>
      <c r="D2" s="15" t="s">
        <v>12</v>
      </c>
      <c r="E2" s="15" t="s">
        <v>13</v>
      </c>
      <c r="F2" s="16" t="s">
        <v>14</v>
      </c>
      <c r="G2" s="39" t="s">
        <v>15</v>
      </c>
      <c r="H2" s="39" t="s">
        <v>16</v>
      </c>
      <c r="I2" s="39" t="s">
        <v>17</v>
      </c>
      <c r="J2" s="39" t="s">
        <v>18</v>
      </c>
      <c r="K2" s="39" t="s">
        <v>19</v>
      </c>
      <c r="L2" s="39" t="s">
        <v>20</v>
      </c>
      <c r="M2" s="39" t="s">
        <v>21</v>
      </c>
      <c r="N2" s="39" t="s">
        <v>22</v>
      </c>
      <c r="O2" s="39" t="s">
        <v>23</v>
      </c>
      <c r="P2" s="39" t="s">
        <v>24</v>
      </c>
      <c r="Q2" s="39" t="s">
        <v>25</v>
      </c>
      <c r="R2" s="39" t="s">
        <v>26</v>
      </c>
      <c r="S2" s="39" t="s">
        <v>27</v>
      </c>
      <c r="T2" s="39" t="s">
        <v>28</v>
      </c>
      <c r="U2" s="39" t="s">
        <v>29</v>
      </c>
      <c r="V2" s="39" t="s">
        <v>30</v>
      </c>
      <c r="W2" s="39" t="s">
        <v>31</v>
      </c>
      <c r="X2" s="39" t="s">
        <v>32</v>
      </c>
      <c r="Y2" s="39" t="s">
        <v>33</v>
      </c>
      <c r="Z2" s="39" t="s">
        <v>34</v>
      </c>
      <c r="AA2" s="39" t="s">
        <v>35</v>
      </c>
      <c r="AB2" s="39" t="s">
        <v>36</v>
      </c>
      <c r="AC2" s="39" t="s">
        <v>37</v>
      </c>
      <c r="AD2" s="39" t="s">
        <v>38</v>
      </c>
      <c r="AE2" s="39" t="s">
        <v>39</v>
      </c>
      <c r="AF2" s="39" t="s">
        <v>40</v>
      </c>
      <c r="AG2" s="39" t="s">
        <v>41</v>
      </c>
      <c r="AH2" s="39" t="s">
        <v>42</v>
      </c>
      <c r="AI2" s="39" t="s">
        <v>43</v>
      </c>
      <c r="AJ2" s="39" t="s">
        <v>44</v>
      </c>
      <c r="AK2" s="40" t="s">
        <v>45</v>
      </c>
      <c r="AL2" s="40" t="s">
        <v>46</v>
      </c>
      <c r="AM2" s="40" t="s">
        <v>47</v>
      </c>
      <c r="AN2" s="40" t="s">
        <v>48</v>
      </c>
    </row>
    <row r="3">
      <c r="A3" s="26" t="s">
        <v>306</v>
      </c>
      <c r="B3" s="19" t="s">
        <v>307</v>
      </c>
      <c r="C3" s="20">
        <v>1.0</v>
      </c>
      <c r="D3" s="19" t="s">
        <v>308</v>
      </c>
      <c r="E3" s="19" t="s">
        <v>309</v>
      </c>
      <c r="F3" s="19" t="s">
        <v>310</v>
      </c>
      <c r="G3" s="13"/>
      <c r="H3" s="13"/>
      <c r="I3" s="13"/>
      <c r="J3" s="13"/>
      <c r="K3" s="13"/>
      <c r="L3" s="13"/>
      <c r="M3" s="13"/>
      <c r="N3" s="13"/>
      <c r="O3" s="13"/>
      <c r="P3" s="13"/>
      <c r="Q3" s="13"/>
      <c r="R3" s="13"/>
      <c r="S3" s="13"/>
      <c r="T3" s="13"/>
      <c r="U3" s="13"/>
      <c r="V3" s="13"/>
      <c r="W3" s="13"/>
      <c r="X3" s="13"/>
      <c r="Y3" s="13"/>
      <c r="Z3" s="13"/>
      <c r="AA3" s="13"/>
      <c r="AB3" s="13"/>
      <c r="AC3" s="13"/>
      <c r="AD3" s="13"/>
      <c r="AE3" s="13"/>
      <c r="AF3" s="43"/>
      <c r="AG3" s="43"/>
      <c r="AH3" s="43"/>
      <c r="AI3" s="43"/>
      <c r="AJ3" s="43"/>
      <c r="AK3" s="13"/>
      <c r="AL3" s="32" t="str">
        <f t="shared" ref="AL3:AL20" si="1">(COUNTIF(G3:AJ3,"WT"))/#REF!</f>
        <v>#REF!</v>
      </c>
      <c r="AM3" s="33" t="str">
        <f t="shared" ref="AM3:AM20" si="2">(COUNTIF(G3:AJ3,"SU"))/#REF!</f>
        <v>#REF!</v>
      </c>
      <c r="AN3" s="32" t="str">
        <f t="shared" ref="AN3:AN20" si="3">(COUNTIF(G3:AJ3,"GD"))/#REF!</f>
        <v>#REF!</v>
      </c>
    </row>
    <row r="4">
      <c r="A4" s="24"/>
      <c r="B4" s="19" t="s">
        <v>311</v>
      </c>
      <c r="C4" s="20">
        <v>2.0</v>
      </c>
      <c r="D4" s="19" t="s">
        <v>312</v>
      </c>
      <c r="E4" s="19" t="s">
        <v>313</v>
      </c>
      <c r="F4" s="19" t="s">
        <v>314</v>
      </c>
      <c r="G4" s="13"/>
      <c r="H4" s="13"/>
      <c r="I4" s="13"/>
      <c r="J4" s="13"/>
      <c r="K4" s="13"/>
      <c r="L4" s="13"/>
      <c r="M4" s="13"/>
      <c r="N4" s="13"/>
      <c r="O4" s="13"/>
      <c r="P4" s="13"/>
      <c r="Q4" s="13"/>
      <c r="R4" s="13"/>
      <c r="S4" s="13"/>
      <c r="T4" s="13"/>
      <c r="U4" s="13"/>
      <c r="V4" s="13"/>
      <c r="W4" s="13"/>
      <c r="X4" s="13"/>
      <c r="Y4" s="13"/>
      <c r="Z4" s="13"/>
      <c r="AA4" s="13"/>
      <c r="AB4" s="13"/>
      <c r="AC4" s="13"/>
      <c r="AD4" s="13"/>
      <c r="AE4" s="13"/>
      <c r="AF4" s="43"/>
      <c r="AG4" s="43"/>
      <c r="AH4" s="43"/>
      <c r="AI4" s="43"/>
      <c r="AJ4" s="43"/>
      <c r="AK4" s="13"/>
      <c r="AL4" s="32" t="str">
        <f t="shared" si="1"/>
        <v>#REF!</v>
      </c>
      <c r="AM4" s="33" t="str">
        <f t="shared" si="2"/>
        <v>#REF!</v>
      </c>
      <c r="AN4" s="32" t="str">
        <f t="shared" si="3"/>
        <v>#REF!</v>
      </c>
    </row>
    <row r="5">
      <c r="A5" s="24"/>
      <c r="B5" s="19" t="s">
        <v>315</v>
      </c>
      <c r="C5" s="19">
        <v>3.0</v>
      </c>
      <c r="D5" s="19" t="s">
        <v>316</v>
      </c>
      <c r="E5" s="19" t="s">
        <v>317</v>
      </c>
      <c r="F5" s="19" t="s">
        <v>318</v>
      </c>
      <c r="G5" s="13"/>
      <c r="H5" s="13"/>
      <c r="I5" s="13"/>
      <c r="J5" s="13"/>
      <c r="K5" s="13"/>
      <c r="L5" s="13"/>
      <c r="M5" s="13"/>
      <c r="N5" s="13"/>
      <c r="O5" s="13"/>
      <c r="P5" s="13"/>
      <c r="Q5" s="13"/>
      <c r="R5" s="13"/>
      <c r="S5" s="13"/>
      <c r="T5" s="13"/>
      <c r="U5" s="13"/>
      <c r="V5" s="13"/>
      <c r="W5" s="13"/>
      <c r="X5" s="13"/>
      <c r="Y5" s="13"/>
      <c r="Z5" s="13"/>
      <c r="AA5" s="13"/>
      <c r="AB5" s="13"/>
      <c r="AC5" s="13"/>
      <c r="AD5" s="13"/>
      <c r="AE5" s="13"/>
      <c r="AF5" s="43"/>
      <c r="AG5" s="43"/>
      <c r="AH5" s="43"/>
      <c r="AI5" s="43"/>
      <c r="AJ5" s="43"/>
      <c r="AK5" s="13"/>
      <c r="AL5" s="32" t="str">
        <f t="shared" si="1"/>
        <v>#REF!</v>
      </c>
      <c r="AM5" s="33" t="str">
        <f t="shared" si="2"/>
        <v>#REF!</v>
      </c>
      <c r="AN5" s="32" t="str">
        <f t="shared" si="3"/>
        <v>#REF!</v>
      </c>
    </row>
    <row r="6">
      <c r="A6" s="24"/>
      <c r="B6" s="19" t="s">
        <v>319</v>
      </c>
      <c r="C6" s="19">
        <v>4.0</v>
      </c>
      <c r="D6" s="54" t="s">
        <v>320</v>
      </c>
      <c r="E6" s="54" t="s">
        <v>321</v>
      </c>
      <c r="F6" s="54" t="s">
        <v>322</v>
      </c>
      <c r="G6" s="13"/>
      <c r="H6" s="13"/>
      <c r="I6" s="13"/>
      <c r="J6" s="13"/>
      <c r="K6" s="13"/>
      <c r="L6" s="13"/>
      <c r="M6" s="13"/>
      <c r="N6" s="13"/>
      <c r="O6" s="13"/>
      <c r="P6" s="13"/>
      <c r="Q6" s="13"/>
      <c r="R6" s="13"/>
      <c r="S6" s="13"/>
      <c r="T6" s="13"/>
      <c r="U6" s="13"/>
      <c r="V6" s="13"/>
      <c r="W6" s="13"/>
      <c r="X6" s="13"/>
      <c r="Y6" s="13"/>
      <c r="Z6" s="13"/>
      <c r="AA6" s="13"/>
      <c r="AB6" s="13"/>
      <c r="AC6" s="13"/>
      <c r="AD6" s="13"/>
      <c r="AE6" s="13"/>
      <c r="AF6" s="43"/>
      <c r="AG6" s="43"/>
      <c r="AH6" s="43"/>
      <c r="AI6" s="43"/>
      <c r="AJ6" s="43"/>
      <c r="AK6" s="13"/>
      <c r="AL6" s="32" t="str">
        <f t="shared" si="1"/>
        <v>#REF!</v>
      </c>
      <c r="AM6" s="33" t="str">
        <f t="shared" si="2"/>
        <v>#REF!</v>
      </c>
      <c r="AN6" s="32" t="str">
        <f t="shared" si="3"/>
        <v>#REF!</v>
      </c>
    </row>
    <row r="7">
      <c r="A7" s="24"/>
      <c r="B7" s="19" t="s">
        <v>323</v>
      </c>
      <c r="C7" s="19">
        <v>5.0</v>
      </c>
      <c r="D7" s="19" t="s">
        <v>324</v>
      </c>
      <c r="E7" s="19" t="s">
        <v>325</v>
      </c>
      <c r="F7" s="19" t="s">
        <v>326</v>
      </c>
      <c r="G7" s="13"/>
      <c r="H7" s="13"/>
      <c r="I7" s="13"/>
      <c r="J7" s="13"/>
      <c r="K7" s="13"/>
      <c r="L7" s="13"/>
      <c r="M7" s="13"/>
      <c r="N7" s="13"/>
      <c r="O7" s="13"/>
      <c r="P7" s="13"/>
      <c r="Q7" s="13"/>
      <c r="R7" s="13"/>
      <c r="S7" s="13"/>
      <c r="T7" s="13"/>
      <c r="U7" s="13"/>
      <c r="V7" s="13"/>
      <c r="W7" s="13"/>
      <c r="X7" s="13"/>
      <c r="Y7" s="13"/>
      <c r="Z7" s="13"/>
      <c r="AA7" s="13"/>
      <c r="AB7" s="13"/>
      <c r="AC7" s="13"/>
      <c r="AD7" s="13"/>
      <c r="AE7" s="13"/>
      <c r="AF7" s="43"/>
      <c r="AG7" s="43"/>
      <c r="AH7" s="43"/>
      <c r="AI7" s="43"/>
      <c r="AJ7" s="43"/>
      <c r="AK7" s="13"/>
      <c r="AL7" s="32" t="str">
        <f t="shared" si="1"/>
        <v>#REF!</v>
      </c>
      <c r="AM7" s="33" t="str">
        <f t="shared" si="2"/>
        <v>#REF!</v>
      </c>
      <c r="AN7" s="32" t="str">
        <f t="shared" si="3"/>
        <v>#REF!</v>
      </c>
    </row>
    <row r="8">
      <c r="A8" s="25"/>
      <c r="B8" s="19" t="s">
        <v>327</v>
      </c>
      <c r="C8" s="19">
        <v>6.0</v>
      </c>
      <c r="D8" s="19" t="s">
        <v>328</v>
      </c>
      <c r="E8" s="19" t="s">
        <v>329</v>
      </c>
      <c r="F8" s="19" t="s">
        <v>330</v>
      </c>
      <c r="G8" s="13"/>
      <c r="H8" s="13"/>
      <c r="I8" s="13"/>
      <c r="J8" s="13"/>
      <c r="K8" s="13"/>
      <c r="L8" s="13"/>
      <c r="M8" s="13"/>
      <c r="N8" s="13"/>
      <c r="O8" s="13"/>
      <c r="P8" s="13"/>
      <c r="Q8" s="13"/>
      <c r="R8" s="13"/>
      <c r="S8" s="13"/>
      <c r="T8" s="13"/>
      <c r="U8" s="13"/>
      <c r="V8" s="13"/>
      <c r="W8" s="13"/>
      <c r="X8" s="13"/>
      <c r="Y8" s="13"/>
      <c r="Z8" s="13"/>
      <c r="AA8" s="13"/>
      <c r="AB8" s="13"/>
      <c r="AC8" s="13"/>
      <c r="AD8" s="13"/>
      <c r="AE8" s="13"/>
      <c r="AF8" s="43"/>
      <c r="AG8" s="43"/>
      <c r="AH8" s="43"/>
      <c r="AI8" s="43"/>
      <c r="AJ8" s="43"/>
      <c r="AK8" s="13"/>
      <c r="AL8" s="32" t="str">
        <f t="shared" si="1"/>
        <v>#REF!</v>
      </c>
      <c r="AM8" s="33" t="str">
        <f t="shared" si="2"/>
        <v>#REF!</v>
      </c>
      <c r="AN8" s="32" t="str">
        <f t="shared" si="3"/>
        <v>#REF!</v>
      </c>
    </row>
    <row r="9">
      <c r="A9" s="18" t="s">
        <v>331</v>
      </c>
      <c r="B9" s="19" t="s">
        <v>332</v>
      </c>
      <c r="C9" s="20">
        <v>1.0</v>
      </c>
      <c r="D9" s="19" t="s">
        <v>333</v>
      </c>
      <c r="E9" s="19" t="s">
        <v>334</v>
      </c>
      <c r="F9" s="19" t="s">
        <v>335</v>
      </c>
      <c r="G9" s="13"/>
      <c r="H9" s="13"/>
      <c r="I9" s="13"/>
      <c r="J9" s="13"/>
      <c r="K9" s="13"/>
      <c r="L9" s="13"/>
      <c r="M9" s="13"/>
      <c r="N9" s="13"/>
      <c r="O9" s="13"/>
      <c r="P9" s="13"/>
      <c r="Q9" s="13"/>
      <c r="R9" s="13"/>
      <c r="S9" s="13"/>
      <c r="T9" s="13"/>
      <c r="U9" s="13"/>
      <c r="V9" s="13"/>
      <c r="W9" s="13"/>
      <c r="X9" s="13"/>
      <c r="Y9" s="13"/>
      <c r="Z9" s="13"/>
      <c r="AA9" s="13"/>
      <c r="AB9" s="13"/>
      <c r="AC9" s="13"/>
      <c r="AD9" s="13"/>
      <c r="AE9" s="13"/>
      <c r="AF9" s="43"/>
      <c r="AG9" s="43"/>
      <c r="AH9" s="43"/>
      <c r="AI9" s="43"/>
      <c r="AJ9" s="43"/>
      <c r="AK9" s="13"/>
      <c r="AL9" s="32" t="str">
        <f t="shared" si="1"/>
        <v>#REF!</v>
      </c>
      <c r="AM9" s="33" t="str">
        <f t="shared" si="2"/>
        <v>#REF!</v>
      </c>
      <c r="AN9" s="32" t="str">
        <f t="shared" si="3"/>
        <v>#REF!</v>
      </c>
    </row>
    <row r="10">
      <c r="A10" s="24"/>
      <c r="B10" s="19" t="s">
        <v>336</v>
      </c>
      <c r="C10" s="20">
        <v>2.0</v>
      </c>
      <c r="D10" s="19" t="s">
        <v>337</v>
      </c>
      <c r="E10" s="19" t="s">
        <v>338</v>
      </c>
      <c r="F10" s="19" t="s">
        <v>339</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43"/>
      <c r="AG10" s="43"/>
      <c r="AH10" s="43"/>
      <c r="AI10" s="43"/>
      <c r="AJ10" s="43"/>
      <c r="AK10" s="13"/>
      <c r="AL10" s="32" t="str">
        <f t="shared" si="1"/>
        <v>#REF!</v>
      </c>
      <c r="AM10" s="33" t="str">
        <f t="shared" si="2"/>
        <v>#REF!</v>
      </c>
      <c r="AN10" s="32" t="str">
        <f t="shared" si="3"/>
        <v>#REF!</v>
      </c>
    </row>
    <row r="11">
      <c r="A11" s="24"/>
      <c r="B11" s="19" t="s">
        <v>340</v>
      </c>
      <c r="C11" s="19">
        <v>3.0</v>
      </c>
      <c r="D11" s="19" t="s">
        <v>341</v>
      </c>
      <c r="E11" s="19" t="s">
        <v>342</v>
      </c>
      <c r="F11" s="19" t="s">
        <v>343</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43"/>
      <c r="AG11" s="43"/>
      <c r="AH11" s="43"/>
      <c r="AI11" s="43"/>
      <c r="AJ11" s="43"/>
      <c r="AK11" s="13"/>
      <c r="AL11" s="32" t="str">
        <f t="shared" si="1"/>
        <v>#REF!</v>
      </c>
      <c r="AM11" s="33" t="str">
        <f t="shared" si="2"/>
        <v>#REF!</v>
      </c>
      <c r="AN11" s="32" t="str">
        <f t="shared" si="3"/>
        <v>#REF!</v>
      </c>
    </row>
    <row r="12">
      <c r="A12" s="24"/>
      <c r="B12" s="19" t="s">
        <v>344</v>
      </c>
      <c r="C12" s="19">
        <v>4.0</v>
      </c>
      <c r="D12" s="19" t="s">
        <v>345</v>
      </c>
      <c r="E12" s="19" t="s">
        <v>346</v>
      </c>
      <c r="F12" s="19" t="s">
        <v>347</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43"/>
      <c r="AG12" s="43"/>
      <c r="AH12" s="43"/>
      <c r="AI12" s="43"/>
      <c r="AJ12" s="43"/>
      <c r="AK12" s="13"/>
      <c r="AL12" s="32" t="str">
        <f t="shared" si="1"/>
        <v>#REF!</v>
      </c>
      <c r="AM12" s="33" t="str">
        <f t="shared" si="2"/>
        <v>#REF!</v>
      </c>
      <c r="AN12" s="32" t="str">
        <f t="shared" si="3"/>
        <v>#REF!</v>
      </c>
    </row>
    <row r="13">
      <c r="A13" s="24"/>
      <c r="B13" s="19" t="s">
        <v>348</v>
      </c>
      <c r="C13" s="19">
        <v>5.0</v>
      </c>
      <c r="D13" s="19" t="s">
        <v>349</v>
      </c>
      <c r="E13" s="19" t="s">
        <v>350</v>
      </c>
      <c r="F13" s="19" t="s">
        <v>351</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43"/>
      <c r="AG13" s="43"/>
      <c r="AH13" s="43"/>
      <c r="AI13" s="43"/>
      <c r="AJ13" s="43"/>
      <c r="AK13" s="13"/>
      <c r="AL13" s="32" t="str">
        <f t="shared" si="1"/>
        <v>#REF!</v>
      </c>
      <c r="AM13" s="33" t="str">
        <f t="shared" si="2"/>
        <v>#REF!</v>
      </c>
      <c r="AN13" s="32" t="str">
        <f t="shared" si="3"/>
        <v>#REF!</v>
      </c>
    </row>
    <row r="14">
      <c r="A14" s="25"/>
      <c r="B14" s="19" t="s">
        <v>352</v>
      </c>
      <c r="C14" s="19">
        <v>6.0</v>
      </c>
      <c r="D14" s="19" t="s">
        <v>353</v>
      </c>
      <c r="E14" s="19" t="s">
        <v>354</v>
      </c>
      <c r="F14" s="19" t="s">
        <v>355</v>
      </c>
      <c r="AE14" s="13"/>
      <c r="AF14" s="43"/>
      <c r="AG14" s="43"/>
      <c r="AH14" s="43"/>
      <c r="AI14" s="43"/>
      <c r="AJ14" s="43"/>
      <c r="AK14" s="13"/>
      <c r="AL14" s="32" t="str">
        <f t="shared" si="1"/>
        <v>#REF!</v>
      </c>
      <c r="AM14" s="33" t="str">
        <f t="shared" si="2"/>
        <v>#REF!</v>
      </c>
      <c r="AN14" s="32" t="str">
        <f t="shared" si="3"/>
        <v>#REF!</v>
      </c>
    </row>
    <row r="15" ht="15.75" customHeight="1">
      <c r="A15" s="52" t="s">
        <v>356</v>
      </c>
      <c r="B15" s="19"/>
      <c r="C15" s="20">
        <v>1.0</v>
      </c>
      <c r="D15" s="19"/>
      <c r="E15" s="19"/>
      <c r="F15" s="19"/>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43"/>
      <c r="AG15" s="43"/>
      <c r="AH15" s="43"/>
      <c r="AI15" s="43"/>
      <c r="AJ15" s="43"/>
      <c r="AK15" s="13"/>
      <c r="AL15" s="32" t="str">
        <f t="shared" si="1"/>
        <v>#REF!</v>
      </c>
      <c r="AM15" s="33" t="str">
        <f t="shared" si="2"/>
        <v>#REF!</v>
      </c>
      <c r="AN15" s="32" t="str">
        <f t="shared" si="3"/>
        <v>#REF!</v>
      </c>
    </row>
    <row r="16" ht="15.75" customHeight="1">
      <c r="A16" s="24"/>
      <c r="B16" s="19"/>
      <c r="C16" s="20">
        <v>2.0</v>
      </c>
      <c r="D16" s="19"/>
      <c r="E16" s="19"/>
      <c r="F16" s="19"/>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43"/>
      <c r="AG16" s="43"/>
      <c r="AH16" s="43"/>
      <c r="AI16" s="43"/>
      <c r="AJ16" s="43"/>
      <c r="AK16" s="13"/>
      <c r="AL16" s="32" t="str">
        <f t="shared" si="1"/>
        <v>#REF!</v>
      </c>
      <c r="AM16" s="33" t="str">
        <f t="shared" si="2"/>
        <v>#REF!</v>
      </c>
      <c r="AN16" s="32" t="str">
        <f t="shared" si="3"/>
        <v>#REF!</v>
      </c>
    </row>
    <row r="17" ht="15.75" customHeight="1">
      <c r="A17" s="24"/>
      <c r="B17" s="19"/>
      <c r="C17" s="20">
        <v>3.0</v>
      </c>
      <c r="D17" s="19"/>
      <c r="E17" s="19"/>
      <c r="F17" s="19"/>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43"/>
      <c r="AG17" s="43"/>
      <c r="AH17" s="43"/>
      <c r="AI17" s="43"/>
      <c r="AJ17" s="43"/>
      <c r="AK17" s="13"/>
      <c r="AL17" s="32" t="str">
        <f t="shared" si="1"/>
        <v>#REF!</v>
      </c>
      <c r="AM17" s="33" t="str">
        <f t="shared" si="2"/>
        <v>#REF!</v>
      </c>
      <c r="AN17" s="32" t="str">
        <f t="shared" si="3"/>
        <v>#REF!</v>
      </c>
    </row>
    <row r="18" ht="15.75" customHeight="1">
      <c r="A18" s="24"/>
      <c r="B18" s="19"/>
      <c r="C18" s="20">
        <v>4.0</v>
      </c>
      <c r="D18" s="19"/>
      <c r="E18" s="19"/>
      <c r="F18" s="19"/>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43"/>
      <c r="AG18" s="43"/>
      <c r="AH18" s="43"/>
      <c r="AI18" s="43"/>
      <c r="AJ18" s="43"/>
      <c r="AK18" s="13"/>
      <c r="AL18" s="32" t="str">
        <f t="shared" si="1"/>
        <v>#REF!</v>
      </c>
      <c r="AM18" s="33" t="str">
        <f t="shared" si="2"/>
        <v>#REF!</v>
      </c>
      <c r="AN18" s="32" t="str">
        <f t="shared" si="3"/>
        <v>#REF!</v>
      </c>
    </row>
    <row r="19" ht="15.75" customHeight="1">
      <c r="A19" s="24"/>
      <c r="B19" s="19"/>
      <c r="C19" s="20">
        <v>5.0</v>
      </c>
      <c r="D19" s="19"/>
      <c r="E19" s="19"/>
      <c r="F19" s="19"/>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43"/>
      <c r="AG19" s="43"/>
      <c r="AH19" s="43"/>
      <c r="AI19" s="43"/>
      <c r="AJ19" s="43"/>
      <c r="AK19" s="13"/>
      <c r="AL19" s="32" t="str">
        <f t="shared" si="1"/>
        <v>#REF!</v>
      </c>
      <c r="AM19" s="33" t="str">
        <f t="shared" si="2"/>
        <v>#REF!</v>
      </c>
      <c r="AN19" s="32" t="str">
        <f t="shared" si="3"/>
        <v>#REF!</v>
      </c>
    </row>
    <row r="20" ht="15.75" customHeight="1">
      <c r="A20" s="25"/>
      <c r="B20" s="19"/>
      <c r="C20" s="20">
        <v>6.0</v>
      </c>
      <c r="D20" s="19"/>
      <c r="E20" s="19"/>
      <c r="F20" s="19"/>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53"/>
      <c r="AG20" s="53"/>
      <c r="AH20" s="53"/>
      <c r="AI20" s="53"/>
      <c r="AJ20" s="53"/>
      <c r="AK20" s="13"/>
      <c r="AL20" s="32" t="str">
        <f t="shared" si="1"/>
        <v>#REF!</v>
      </c>
      <c r="AM20" s="33" t="str">
        <f t="shared" si="2"/>
        <v>#REF!</v>
      </c>
      <c r="AN20" s="32" t="str">
        <f t="shared" si="3"/>
        <v>#REF!</v>
      </c>
    </row>
    <row r="21" ht="15.75" customHeight="1">
      <c r="A21" s="13"/>
      <c r="B21" s="13"/>
      <c r="C21" s="13"/>
      <c r="D21" s="38"/>
      <c r="E21" s="38"/>
      <c r="F21" s="35" t="s">
        <v>100</v>
      </c>
      <c r="G21" s="33">
        <f t="shared" ref="G21:AJ21" si="4">(COUNTIF(G3:G20,"GD")/18)</f>
        <v>0</v>
      </c>
      <c r="H21" s="33">
        <f t="shared" si="4"/>
        <v>0</v>
      </c>
      <c r="I21" s="33">
        <f t="shared" si="4"/>
        <v>0</v>
      </c>
      <c r="J21" s="33">
        <f t="shared" si="4"/>
        <v>0</v>
      </c>
      <c r="K21" s="33">
        <f t="shared" si="4"/>
        <v>0</v>
      </c>
      <c r="L21" s="33">
        <f t="shared" si="4"/>
        <v>0</v>
      </c>
      <c r="M21" s="33">
        <f t="shared" si="4"/>
        <v>0</v>
      </c>
      <c r="N21" s="33">
        <f t="shared" si="4"/>
        <v>0</v>
      </c>
      <c r="O21" s="33">
        <f t="shared" si="4"/>
        <v>0</v>
      </c>
      <c r="P21" s="33">
        <f t="shared" si="4"/>
        <v>0</v>
      </c>
      <c r="Q21" s="33">
        <f t="shared" si="4"/>
        <v>0</v>
      </c>
      <c r="R21" s="33">
        <f t="shared" si="4"/>
        <v>0</v>
      </c>
      <c r="S21" s="33">
        <f t="shared" si="4"/>
        <v>0</v>
      </c>
      <c r="T21" s="33">
        <f t="shared" si="4"/>
        <v>0</v>
      </c>
      <c r="U21" s="33">
        <f t="shared" si="4"/>
        <v>0</v>
      </c>
      <c r="V21" s="33">
        <f t="shared" si="4"/>
        <v>0</v>
      </c>
      <c r="W21" s="33">
        <f t="shared" si="4"/>
        <v>0</v>
      </c>
      <c r="X21" s="33">
        <f t="shared" si="4"/>
        <v>0</v>
      </c>
      <c r="Y21" s="33">
        <f t="shared" si="4"/>
        <v>0</v>
      </c>
      <c r="Z21" s="33">
        <f t="shared" si="4"/>
        <v>0</v>
      </c>
      <c r="AA21" s="33">
        <f t="shared" si="4"/>
        <v>0</v>
      </c>
      <c r="AB21" s="33">
        <f t="shared" si="4"/>
        <v>0</v>
      </c>
      <c r="AC21" s="33">
        <f t="shared" si="4"/>
        <v>0</v>
      </c>
      <c r="AD21" s="33">
        <f t="shared" si="4"/>
        <v>0</v>
      </c>
      <c r="AE21" s="33">
        <f t="shared" si="4"/>
        <v>0</v>
      </c>
      <c r="AF21" s="33">
        <f t="shared" si="4"/>
        <v>0</v>
      </c>
      <c r="AG21" s="33">
        <f t="shared" si="4"/>
        <v>0</v>
      </c>
      <c r="AH21" s="33">
        <f t="shared" si="4"/>
        <v>0</v>
      </c>
      <c r="AI21" s="33">
        <f t="shared" si="4"/>
        <v>0</v>
      </c>
      <c r="AJ21" s="33">
        <f t="shared" si="4"/>
        <v>0</v>
      </c>
      <c r="AK21" s="13"/>
      <c r="AL21" s="36"/>
      <c r="AM21" s="37"/>
      <c r="AN21" s="37"/>
    </row>
    <row r="22" ht="15.75" customHeight="1">
      <c r="A22" s="13"/>
      <c r="B22" s="13"/>
      <c r="C22" s="13"/>
      <c r="D22" s="38"/>
      <c r="E22" s="38"/>
      <c r="F22" s="35" t="s">
        <v>101</v>
      </c>
      <c r="G22" s="45">
        <f t="shared" ref="G22:AJ22" si="5">(COUNTIF(G2:G20,"SU")/18)</f>
        <v>0</v>
      </c>
      <c r="H22" s="45">
        <f t="shared" si="5"/>
        <v>0</v>
      </c>
      <c r="I22" s="45">
        <f t="shared" si="5"/>
        <v>0</v>
      </c>
      <c r="J22" s="45">
        <f t="shared" si="5"/>
        <v>0</v>
      </c>
      <c r="K22" s="45">
        <f t="shared" si="5"/>
        <v>0</v>
      </c>
      <c r="L22" s="45">
        <f t="shared" si="5"/>
        <v>0</v>
      </c>
      <c r="M22" s="45">
        <f t="shared" si="5"/>
        <v>0</v>
      </c>
      <c r="N22" s="45">
        <f t="shared" si="5"/>
        <v>0</v>
      </c>
      <c r="O22" s="45">
        <f t="shared" si="5"/>
        <v>0</v>
      </c>
      <c r="P22" s="45">
        <f t="shared" si="5"/>
        <v>0</v>
      </c>
      <c r="Q22" s="45">
        <f t="shared" si="5"/>
        <v>0</v>
      </c>
      <c r="R22" s="45">
        <f t="shared" si="5"/>
        <v>0</v>
      </c>
      <c r="S22" s="45">
        <f t="shared" si="5"/>
        <v>0</v>
      </c>
      <c r="T22" s="45">
        <f t="shared" si="5"/>
        <v>0</v>
      </c>
      <c r="U22" s="45">
        <f t="shared" si="5"/>
        <v>0</v>
      </c>
      <c r="V22" s="45">
        <f t="shared" si="5"/>
        <v>0</v>
      </c>
      <c r="W22" s="45">
        <f t="shared" si="5"/>
        <v>0</v>
      </c>
      <c r="X22" s="45">
        <f t="shared" si="5"/>
        <v>0</v>
      </c>
      <c r="Y22" s="45">
        <f t="shared" si="5"/>
        <v>0</v>
      </c>
      <c r="Z22" s="45">
        <f t="shared" si="5"/>
        <v>0</v>
      </c>
      <c r="AA22" s="45">
        <f t="shared" si="5"/>
        <v>0</v>
      </c>
      <c r="AB22" s="45">
        <f t="shared" si="5"/>
        <v>0</v>
      </c>
      <c r="AC22" s="45">
        <f t="shared" si="5"/>
        <v>0</v>
      </c>
      <c r="AD22" s="45">
        <f t="shared" si="5"/>
        <v>0</v>
      </c>
      <c r="AE22" s="45">
        <f t="shared" si="5"/>
        <v>0</v>
      </c>
      <c r="AF22" s="45">
        <f t="shared" si="5"/>
        <v>0</v>
      </c>
      <c r="AG22" s="45">
        <f t="shared" si="5"/>
        <v>0</v>
      </c>
      <c r="AH22" s="45">
        <f t="shared" si="5"/>
        <v>0</v>
      </c>
      <c r="AI22" s="45">
        <f t="shared" si="5"/>
        <v>0</v>
      </c>
      <c r="AJ22" s="45">
        <f t="shared" si="5"/>
        <v>0</v>
      </c>
      <c r="AK22" s="13"/>
      <c r="AL22" s="36"/>
      <c r="AM22" s="37"/>
      <c r="AN22" s="37"/>
    </row>
    <row r="23" ht="15.75" customHeight="1">
      <c r="A23" s="13"/>
      <c r="B23" s="13"/>
      <c r="C23" s="13"/>
      <c r="D23" s="38"/>
      <c r="E23" s="38"/>
      <c r="F23" s="35" t="s">
        <v>102</v>
      </c>
      <c r="G23" s="45">
        <f t="shared" ref="G23:AJ23" si="6">(COUNTIF(G3:G20,"WT")/18)</f>
        <v>0</v>
      </c>
      <c r="H23" s="45">
        <f t="shared" si="6"/>
        <v>0</v>
      </c>
      <c r="I23" s="45">
        <f t="shared" si="6"/>
        <v>0</v>
      </c>
      <c r="J23" s="45">
        <f t="shared" si="6"/>
        <v>0</v>
      </c>
      <c r="K23" s="45">
        <f t="shared" si="6"/>
        <v>0</v>
      </c>
      <c r="L23" s="45">
        <f t="shared" si="6"/>
        <v>0</v>
      </c>
      <c r="M23" s="45">
        <f t="shared" si="6"/>
        <v>0</v>
      </c>
      <c r="N23" s="45">
        <f t="shared" si="6"/>
        <v>0</v>
      </c>
      <c r="O23" s="45">
        <f t="shared" si="6"/>
        <v>0</v>
      </c>
      <c r="P23" s="45">
        <f t="shared" si="6"/>
        <v>0</v>
      </c>
      <c r="Q23" s="45">
        <f t="shared" si="6"/>
        <v>0</v>
      </c>
      <c r="R23" s="45">
        <f t="shared" si="6"/>
        <v>0</v>
      </c>
      <c r="S23" s="45">
        <f t="shared" si="6"/>
        <v>0</v>
      </c>
      <c r="T23" s="45">
        <f t="shared" si="6"/>
        <v>0</v>
      </c>
      <c r="U23" s="45">
        <f t="shared" si="6"/>
        <v>0</v>
      </c>
      <c r="V23" s="45">
        <f t="shared" si="6"/>
        <v>0</v>
      </c>
      <c r="W23" s="45">
        <f t="shared" si="6"/>
        <v>0</v>
      </c>
      <c r="X23" s="45">
        <f t="shared" si="6"/>
        <v>0</v>
      </c>
      <c r="Y23" s="45">
        <f t="shared" si="6"/>
        <v>0</v>
      </c>
      <c r="Z23" s="45">
        <f t="shared" si="6"/>
        <v>0</v>
      </c>
      <c r="AA23" s="45">
        <f t="shared" si="6"/>
        <v>0</v>
      </c>
      <c r="AB23" s="45">
        <f t="shared" si="6"/>
        <v>0</v>
      </c>
      <c r="AC23" s="45">
        <f t="shared" si="6"/>
        <v>0</v>
      </c>
      <c r="AD23" s="45">
        <f t="shared" si="6"/>
        <v>0</v>
      </c>
      <c r="AE23" s="45">
        <f t="shared" si="6"/>
        <v>0</v>
      </c>
      <c r="AF23" s="45">
        <f t="shared" si="6"/>
        <v>0</v>
      </c>
      <c r="AG23" s="45">
        <f t="shared" si="6"/>
        <v>0</v>
      </c>
      <c r="AH23" s="45">
        <f t="shared" si="6"/>
        <v>0</v>
      </c>
      <c r="AI23" s="45">
        <f t="shared" si="6"/>
        <v>0</v>
      </c>
      <c r="AJ23" s="45">
        <f t="shared" si="6"/>
        <v>0</v>
      </c>
      <c r="AK23" s="13"/>
      <c r="AL23" s="36"/>
      <c r="AM23" s="37"/>
      <c r="AN23" s="37"/>
    </row>
    <row r="24" ht="15.75" customHeight="1">
      <c r="A24" s="13"/>
      <c r="B24" s="13"/>
      <c r="C24" s="13"/>
      <c r="D24" s="38"/>
      <c r="E24" s="38"/>
      <c r="F24" s="38"/>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36"/>
      <c r="AM24" s="37"/>
      <c r="AN24" s="37"/>
    </row>
    <row r="25" ht="15.75" customHeight="1">
      <c r="A25" s="13"/>
      <c r="B25" s="13"/>
      <c r="C25" s="13"/>
      <c r="D25" s="38"/>
      <c r="E25" s="38"/>
      <c r="F25" s="38"/>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36"/>
      <c r="AM25" s="37"/>
      <c r="AN25" s="37"/>
    </row>
    <row r="26" ht="15.75" customHeight="1">
      <c r="A26" s="13"/>
      <c r="B26" s="13"/>
      <c r="C26" s="13"/>
      <c r="D26" s="38"/>
      <c r="E26" s="38"/>
      <c r="F26" s="38"/>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36"/>
      <c r="AM26" s="37"/>
      <c r="AN26" s="37"/>
    </row>
    <row r="27" ht="15.75" customHeight="1">
      <c r="A27" s="13"/>
      <c r="B27" s="13"/>
      <c r="C27" s="13"/>
      <c r="D27" s="38"/>
      <c r="E27" s="38"/>
      <c r="F27" s="38"/>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36"/>
      <c r="AM27" s="37"/>
      <c r="AN27" s="37"/>
    </row>
    <row r="28" ht="15.75" customHeight="1">
      <c r="A28" s="13"/>
      <c r="B28" s="13"/>
      <c r="C28" s="13"/>
      <c r="D28" s="38"/>
      <c r="E28" s="38"/>
      <c r="F28" s="38"/>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36"/>
      <c r="AM28" s="37"/>
      <c r="AN28" s="37"/>
    </row>
    <row r="29" ht="15.75" customHeight="1">
      <c r="A29" s="13"/>
      <c r="B29" s="13"/>
      <c r="C29" s="13"/>
      <c r="D29" s="38"/>
      <c r="E29" s="38"/>
      <c r="F29" s="38"/>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36"/>
      <c r="AM29" s="37"/>
      <c r="AN29" s="37"/>
    </row>
    <row r="30" ht="15.75" customHeight="1">
      <c r="A30" s="13"/>
      <c r="B30" s="13"/>
      <c r="C30" s="13"/>
      <c r="D30" s="38"/>
      <c r="E30" s="38"/>
      <c r="F30" s="38"/>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36"/>
      <c r="AM30" s="37"/>
      <c r="AN30" s="37"/>
    </row>
    <row r="31" ht="15.75" customHeight="1">
      <c r="A31" s="13"/>
      <c r="B31" s="13"/>
      <c r="C31" s="13"/>
      <c r="D31" s="38"/>
      <c r="E31" s="38"/>
      <c r="F31" s="38"/>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row>
    <row r="32" ht="15.75" customHeight="1">
      <c r="A32" s="13"/>
      <c r="B32" s="13"/>
      <c r="C32" s="13"/>
      <c r="D32" s="38"/>
      <c r="E32" s="38"/>
      <c r="F32" s="38"/>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row>
    <row r="33" ht="15.75" customHeight="1">
      <c r="A33" s="13"/>
      <c r="B33" s="13"/>
      <c r="C33" s="13"/>
      <c r="D33" s="38"/>
      <c r="E33" s="38"/>
      <c r="F33" s="38"/>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row>
    <row r="34" ht="15.75" customHeight="1">
      <c r="A34" s="13"/>
      <c r="B34" s="13"/>
      <c r="C34" s="13"/>
      <c r="D34" s="38"/>
      <c r="E34" s="38"/>
      <c r="F34" s="38"/>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row>
    <row r="35" ht="15.75" customHeight="1">
      <c r="A35" s="13"/>
      <c r="B35" s="13"/>
      <c r="C35" s="13"/>
      <c r="D35" s="38"/>
      <c r="E35" s="38"/>
      <c r="F35" s="38"/>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row>
    <row r="36" ht="15.75" customHeight="1">
      <c r="A36" s="13"/>
      <c r="B36" s="13"/>
      <c r="C36" s="13"/>
      <c r="D36" s="38"/>
      <c r="E36" s="38"/>
      <c r="F36" s="38"/>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ht="15.75" customHeight="1">
      <c r="A37" s="13"/>
      <c r="B37" s="13"/>
      <c r="C37" s="13"/>
      <c r="D37" s="38"/>
      <c r="E37" s="38"/>
      <c r="F37" s="38"/>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ht="15.75" customHeight="1">
      <c r="A38" s="13"/>
      <c r="B38" s="13"/>
      <c r="C38" s="13"/>
      <c r="D38" s="38"/>
      <c r="E38" s="38"/>
      <c r="F38" s="38"/>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ht="15.75" customHeight="1">
      <c r="A39" s="13"/>
      <c r="B39" s="13"/>
      <c r="C39" s="13"/>
      <c r="D39" s="38"/>
      <c r="E39" s="38"/>
      <c r="F39" s="38"/>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ht="15.75" customHeight="1">
      <c r="A40" s="13"/>
      <c r="B40" s="13"/>
      <c r="C40" s="13"/>
      <c r="D40" s="38"/>
      <c r="E40" s="38"/>
      <c r="F40" s="38"/>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ht="15.75" customHeight="1">
      <c r="A41" s="13"/>
      <c r="B41" s="13"/>
      <c r="C41" s="13"/>
      <c r="D41" s="38"/>
      <c r="E41" s="38"/>
      <c r="F41" s="38"/>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ht="15.75" customHeight="1">
      <c r="A42" s="13"/>
      <c r="B42" s="13"/>
      <c r="C42" s="13"/>
      <c r="D42" s="38"/>
      <c r="E42" s="38"/>
      <c r="F42" s="38"/>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ht="15.75" customHeight="1">
      <c r="A43" s="13"/>
      <c r="B43" s="13"/>
      <c r="C43" s="13"/>
      <c r="D43" s="38"/>
      <c r="E43" s="38"/>
      <c r="F43" s="38"/>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ht="15.75" customHeight="1">
      <c r="A44" s="13"/>
      <c r="B44" s="13"/>
      <c r="C44" s="13"/>
      <c r="D44" s="38"/>
      <c r="E44" s="38"/>
      <c r="F44" s="38"/>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ht="15.75" customHeight="1">
      <c r="A45" s="13"/>
      <c r="B45" s="13"/>
      <c r="C45" s="13"/>
      <c r="D45" s="38"/>
      <c r="E45" s="38"/>
      <c r="F45" s="38"/>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ht="15.75" customHeight="1">
      <c r="A46" s="13"/>
      <c r="B46" s="13"/>
      <c r="C46" s="13"/>
      <c r="D46" s="38"/>
      <c r="E46" s="38"/>
      <c r="F46" s="38"/>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ht="15.75" customHeight="1">
      <c r="A47" s="13"/>
      <c r="B47" s="13"/>
      <c r="C47" s="13"/>
      <c r="D47" s="38"/>
      <c r="E47" s="38"/>
      <c r="F47" s="38"/>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ht="15.75" customHeight="1">
      <c r="A48" s="13"/>
      <c r="B48" s="13"/>
      <c r="C48" s="13"/>
      <c r="D48" s="38"/>
      <c r="E48" s="38"/>
      <c r="F48" s="38"/>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ht="15.75" customHeight="1">
      <c r="A49" s="13"/>
      <c r="B49" s="13"/>
      <c r="C49" s="13"/>
      <c r="D49" s="38"/>
      <c r="E49" s="38"/>
      <c r="F49" s="38"/>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ht="15.75" customHeight="1">
      <c r="A50" s="13"/>
      <c r="B50" s="13"/>
      <c r="C50" s="13"/>
      <c r="D50" s="38"/>
      <c r="E50" s="38"/>
      <c r="F50" s="38"/>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ht="15.75" customHeight="1">
      <c r="A51" s="13"/>
      <c r="B51" s="13"/>
      <c r="C51" s="13"/>
      <c r="D51" s="38"/>
      <c r="E51" s="38"/>
      <c r="F51" s="38"/>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ht="15.75" customHeight="1">
      <c r="A52" s="13"/>
      <c r="B52" s="13"/>
      <c r="C52" s="13"/>
      <c r="D52" s="38"/>
      <c r="E52" s="38"/>
      <c r="F52" s="38"/>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ht="15.75" customHeight="1">
      <c r="A53" s="13"/>
      <c r="B53" s="13"/>
      <c r="C53" s="13"/>
      <c r="D53" s="38"/>
      <c r="E53" s="38"/>
      <c r="F53" s="38"/>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ht="15.75" customHeight="1">
      <c r="A54" s="13"/>
      <c r="B54" s="13"/>
      <c r="C54" s="13"/>
      <c r="D54" s="38"/>
      <c r="E54" s="38"/>
      <c r="F54" s="38"/>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ht="15.75" customHeight="1">
      <c r="A55" s="13"/>
      <c r="B55" s="13"/>
      <c r="C55" s="13"/>
      <c r="D55" s="38"/>
      <c r="E55" s="38"/>
      <c r="F55" s="38"/>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ht="15.75" customHeight="1">
      <c r="A56" s="13"/>
      <c r="B56" s="13"/>
      <c r="C56" s="13"/>
      <c r="D56" s="38"/>
      <c r="E56" s="38"/>
      <c r="F56" s="38"/>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ht="15.75" customHeight="1">
      <c r="A57" s="13"/>
      <c r="B57" s="13"/>
      <c r="C57" s="13"/>
      <c r="D57" s="38"/>
      <c r="E57" s="38"/>
      <c r="F57" s="38"/>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ht="15.75" customHeight="1">
      <c r="A58" s="13"/>
      <c r="B58" s="13"/>
      <c r="C58" s="13"/>
      <c r="D58" s="38"/>
      <c r="E58" s="38"/>
      <c r="F58" s="38"/>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ht="15.75" customHeight="1">
      <c r="A59" s="13"/>
      <c r="B59" s="13"/>
      <c r="C59" s="13"/>
      <c r="D59" s="38"/>
      <c r="E59" s="38"/>
      <c r="F59" s="38"/>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ht="15.75" customHeight="1">
      <c r="A60" s="13"/>
      <c r="B60" s="13"/>
      <c r="C60" s="13"/>
      <c r="D60" s="38"/>
      <c r="E60" s="38"/>
      <c r="F60" s="38"/>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ht="15.75" customHeight="1">
      <c r="A61" s="13"/>
      <c r="B61" s="13"/>
      <c r="C61" s="13"/>
      <c r="D61" s="38"/>
      <c r="E61" s="38"/>
      <c r="F61" s="38"/>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ht="15.75" customHeight="1">
      <c r="A62" s="13"/>
      <c r="B62" s="13"/>
      <c r="C62" s="13"/>
      <c r="D62" s="38"/>
      <c r="E62" s="38"/>
      <c r="F62" s="38"/>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ht="15.75" customHeight="1">
      <c r="A63" s="13"/>
      <c r="B63" s="13"/>
      <c r="C63" s="13"/>
      <c r="D63" s="38"/>
      <c r="E63" s="38"/>
      <c r="F63" s="38"/>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ht="15.75" customHeight="1">
      <c r="A64" s="13"/>
      <c r="B64" s="13"/>
      <c r="C64" s="13"/>
      <c r="D64" s="38"/>
      <c r="E64" s="38"/>
      <c r="F64" s="38"/>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ht="15.75" customHeight="1">
      <c r="A65" s="13"/>
      <c r="B65" s="13"/>
      <c r="C65" s="13"/>
      <c r="D65" s="38"/>
      <c r="E65" s="38"/>
      <c r="F65" s="38"/>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ht="15.75" customHeight="1">
      <c r="A66" s="13"/>
      <c r="B66" s="13"/>
      <c r="C66" s="13"/>
      <c r="D66" s="38"/>
      <c r="E66" s="38"/>
      <c r="F66" s="38"/>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ht="15.75" customHeight="1">
      <c r="A67" s="13"/>
      <c r="B67" s="13"/>
      <c r="C67" s="13"/>
      <c r="D67" s="38"/>
      <c r="E67" s="38"/>
      <c r="F67" s="38"/>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ht="15.75" customHeight="1">
      <c r="A68" s="13"/>
      <c r="B68" s="13"/>
      <c r="C68" s="13"/>
      <c r="D68" s="38"/>
      <c r="E68" s="38"/>
      <c r="F68" s="38"/>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ht="15.75" customHeight="1">
      <c r="A69" s="13"/>
      <c r="B69" s="13"/>
      <c r="C69" s="13"/>
      <c r="D69" s="38"/>
      <c r="E69" s="38"/>
      <c r="F69" s="38"/>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ht="15.75" customHeight="1">
      <c r="A70" s="13"/>
      <c r="B70" s="13"/>
      <c r="C70" s="13"/>
      <c r="D70" s="38"/>
      <c r="E70" s="38"/>
      <c r="F70" s="38"/>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ht="15.75" customHeight="1">
      <c r="A71" s="13"/>
      <c r="B71" s="13"/>
      <c r="C71" s="13"/>
      <c r="D71" s="38"/>
      <c r="E71" s="38"/>
      <c r="F71" s="38"/>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ht="15.75" customHeight="1">
      <c r="A72" s="13"/>
      <c r="B72" s="13"/>
      <c r="C72" s="13"/>
      <c r="D72" s="38"/>
      <c r="E72" s="38"/>
      <c r="F72" s="38"/>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ht="15.75" customHeight="1">
      <c r="A73" s="13"/>
      <c r="B73" s="13"/>
      <c r="C73" s="13"/>
      <c r="D73" s="38"/>
      <c r="E73" s="38"/>
      <c r="F73" s="38"/>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ht="15.75" customHeight="1">
      <c r="A74" s="13"/>
      <c r="B74" s="13"/>
      <c r="C74" s="13"/>
      <c r="D74" s="38"/>
      <c r="E74" s="38"/>
      <c r="F74" s="38"/>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ht="15.75" customHeight="1">
      <c r="A75" s="13"/>
      <c r="B75" s="13"/>
      <c r="C75" s="13"/>
      <c r="D75" s="38"/>
      <c r="E75" s="38"/>
      <c r="F75" s="38"/>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ht="15.75" customHeight="1">
      <c r="A76" s="13"/>
      <c r="B76" s="13"/>
      <c r="C76" s="13"/>
      <c r="D76" s="38"/>
      <c r="E76" s="38"/>
      <c r="F76" s="38"/>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ht="15.75" customHeight="1">
      <c r="A77" s="13"/>
      <c r="B77" s="13"/>
      <c r="C77" s="13"/>
      <c r="D77" s="38"/>
      <c r="E77" s="38"/>
      <c r="F77" s="38"/>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ht="15.75" customHeight="1">
      <c r="A78" s="13"/>
      <c r="B78" s="13"/>
      <c r="C78" s="13"/>
      <c r="D78" s="38"/>
      <c r="E78" s="38"/>
      <c r="F78" s="38"/>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ht="15.75" customHeight="1">
      <c r="A79" s="13"/>
      <c r="B79" s="13"/>
      <c r="C79" s="13"/>
      <c r="D79" s="38"/>
      <c r="E79" s="38"/>
      <c r="F79" s="38"/>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ht="15.75" customHeight="1">
      <c r="A80" s="13"/>
      <c r="B80" s="13"/>
      <c r="C80" s="13"/>
      <c r="D80" s="38"/>
      <c r="E80" s="38"/>
      <c r="F80" s="38"/>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ht="15.75" customHeight="1">
      <c r="A81" s="13"/>
      <c r="B81" s="13"/>
      <c r="C81" s="13"/>
      <c r="D81" s="38"/>
      <c r="E81" s="38"/>
      <c r="F81" s="38"/>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ht="15.75" customHeight="1">
      <c r="A82" s="13"/>
      <c r="B82" s="13"/>
      <c r="C82" s="13"/>
      <c r="D82" s="38"/>
      <c r="E82" s="38"/>
      <c r="F82" s="38"/>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ht="15.75" customHeight="1">
      <c r="A83" s="13"/>
      <c r="B83" s="13"/>
      <c r="C83" s="13"/>
      <c r="D83" s="38"/>
      <c r="E83" s="38"/>
      <c r="F83" s="38"/>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ht="15.75" customHeight="1">
      <c r="A84" s="13"/>
      <c r="B84" s="13"/>
      <c r="C84" s="13"/>
      <c r="D84" s="38"/>
      <c r="E84" s="38"/>
      <c r="F84" s="38"/>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ht="15.75" customHeight="1">
      <c r="A85" s="13"/>
      <c r="B85" s="13"/>
      <c r="C85" s="13"/>
      <c r="D85" s="38"/>
      <c r="E85" s="38"/>
      <c r="F85" s="38"/>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ht="15.75" customHeight="1">
      <c r="A86" s="13"/>
      <c r="B86" s="13"/>
      <c r="C86" s="13"/>
      <c r="D86" s="38"/>
      <c r="E86" s="38"/>
      <c r="F86" s="38"/>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ht="15.75" customHeight="1">
      <c r="A87" s="13"/>
      <c r="B87" s="13"/>
      <c r="C87" s="13"/>
      <c r="D87" s="38"/>
      <c r="E87" s="38"/>
      <c r="F87" s="38"/>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ht="15.75" customHeight="1">
      <c r="A88" s="13"/>
      <c r="B88" s="13"/>
      <c r="C88" s="13"/>
      <c r="D88" s="38"/>
      <c r="E88" s="38"/>
      <c r="F88" s="38"/>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ht="15.75" customHeight="1">
      <c r="A89" s="13"/>
      <c r="B89" s="13"/>
      <c r="C89" s="13"/>
      <c r="D89" s="38"/>
      <c r="E89" s="38"/>
      <c r="F89" s="38"/>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ht="15.75" customHeight="1">
      <c r="A90" s="13"/>
      <c r="B90" s="13"/>
      <c r="C90" s="13"/>
      <c r="D90" s="38"/>
      <c r="E90" s="38"/>
      <c r="F90" s="38"/>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ht="15.75" customHeight="1">
      <c r="A91" s="13"/>
      <c r="B91" s="13"/>
      <c r="C91" s="13"/>
      <c r="D91" s="38"/>
      <c r="E91" s="38"/>
      <c r="F91" s="38"/>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ht="15.75" customHeight="1">
      <c r="A92" s="13"/>
      <c r="B92" s="13"/>
      <c r="C92" s="13"/>
      <c r="D92" s="38"/>
      <c r="E92" s="38"/>
      <c r="F92" s="38"/>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ht="15.75" customHeight="1">
      <c r="A93" s="13"/>
      <c r="B93" s="13"/>
      <c r="C93" s="13"/>
      <c r="D93" s="38"/>
      <c r="E93" s="38"/>
      <c r="F93" s="38"/>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ht="15.75" customHeight="1">
      <c r="A94" s="13"/>
      <c r="B94" s="13"/>
      <c r="C94" s="13"/>
      <c r="D94" s="38"/>
      <c r="E94" s="38"/>
      <c r="F94" s="38"/>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ht="15.75" customHeight="1">
      <c r="A95" s="13"/>
      <c r="B95" s="13"/>
      <c r="C95" s="13"/>
      <c r="D95" s="38"/>
      <c r="E95" s="38"/>
      <c r="F95" s="38"/>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ht="15.75" customHeight="1">
      <c r="A96" s="13"/>
      <c r="B96" s="13"/>
      <c r="C96" s="13"/>
      <c r="D96" s="38"/>
      <c r="E96" s="38"/>
      <c r="F96" s="38"/>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ht="15.75" customHeight="1">
      <c r="A97" s="13"/>
      <c r="B97" s="13"/>
      <c r="C97" s="13"/>
      <c r="D97" s="38"/>
      <c r="E97" s="38"/>
      <c r="F97" s="38"/>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ht="15.75" customHeight="1">
      <c r="A98" s="13"/>
      <c r="B98" s="13"/>
      <c r="C98" s="13"/>
      <c r="D98" s="38"/>
      <c r="E98" s="38"/>
      <c r="F98" s="38"/>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ht="15.75" customHeight="1">
      <c r="A99" s="13"/>
      <c r="B99" s="13"/>
      <c r="C99" s="13"/>
      <c r="D99" s="38"/>
      <c r="E99" s="38"/>
      <c r="F99" s="38"/>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ht="15.75" customHeight="1">
      <c r="A100" s="13"/>
      <c r="B100" s="13"/>
      <c r="C100" s="13"/>
      <c r="D100" s="38"/>
      <c r="E100" s="38"/>
      <c r="F100" s="38"/>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ht="15.75" customHeight="1">
      <c r="A101" s="13"/>
      <c r="B101" s="13"/>
      <c r="C101" s="13"/>
      <c r="D101" s="38"/>
      <c r="E101" s="38"/>
      <c r="F101" s="38"/>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ht="15.75" customHeight="1">
      <c r="A102" s="13"/>
      <c r="B102" s="13"/>
      <c r="C102" s="13"/>
      <c r="D102" s="38"/>
      <c r="E102" s="38"/>
      <c r="F102" s="38"/>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ht="15.75" customHeight="1">
      <c r="A103" s="13"/>
      <c r="B103" s="13"/>
      <c r="C103" s="13"/>
      <c r="D103" s="38"/>
      <c r="E103" s="38"/>
      <c r="F103" s="38"/>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ht="15.75" customHeight="1">
      <c r="A104" s="13"/>
      <c r="B104" s="13"/>
      <c r="C104" s="13"/>
      <c r="D104" s="38"/>
      <c r="E104" s="38"/>
      <c r="F104" s="38"/>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row>
    <row r="105" ht="15.75" customHeight="1">
      <c r="A105" s="13"/>
      <c r="B105" s="13"/>
      <c r="C105" s="13"/>
      <c r="D105" s="38"/>
      <c r="E105" s="38"/>
      <c r="F105" s="38"/>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row>
    <row r="106" ht="15.75" customHeight="1">
      <c r="A106" s="13"/>
      <c r="B106" s="13"/>
      <c r="C106" s="13"/>
      <c r="D106" s="38"/>
      <c r="E106" s="38"/>
      <c r="F106" s="38"/>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ht="15.75" customHeight="1">
      <c r="A107" s="13"/>
      <c r="B107" s="13"/>
      <c r="C107" s="13"/>
      <c r="D107" s="38"/>
      <c r="E107" s="38"/>
      <c r="F107" s="38"/>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ht="15.75" customHeight="1">
      <c r="A108" s="13"/>
      <c r="B108" s="13"/>
      <c r="C108" s="13"/>
      <c r="D108" s="38"/>
      <c r="E108" s="38"/>
      <c r="F108" s="38"/>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ht="15.75" customHeight="1">
      <c r="A109" s="13"/>
      <c r="B109" s="13"/>
      <c r="C109" s="13"/>
      <c r="D109" s="38"/>
      <c r="E109" s="38"/>
      <c r="F109" s="38"/>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ht="15.75" customHeight="1">
      <c r="A110" s="13"/>
      <c r="B110" s="13"/>
      <c r="C110" s="13"/>
      <c r="D110" s="38"/>
      <c r="E110" s="38"/>
      <c r="F110" s="38"/>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ht="15.75" customHeight="1">
      <c r="A111" s="13"/>
      <c r="B111" s="13"/>
      <c r="C111" s="13"/>
      <c r="D111" s="38"/>
      <c r="E111" s="38"/>
      <c r="F111" s="38"/>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row>
    <row r="112" ht="15.75" customHeight="1">
      <c r="A112" s="13"/>
      <c r="B112" s="13"/>
      <c r="C112" s="13"/>
      <c r="D112" s="38"/>
      <c r="E112" s="38"/>
      <c r="F112" s="38"/>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row>
    <row r="113" ht="15.75" customHeight="1">
      <c r="A113" s="13"/>
      <c r="B113" s="13"/>
      <c r="C113" s="13"/>
      <c r="D113" s="38"/>
      <c r="E113" s="38"/>
      <c r="F113" s="38"/>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row>
    <row r="114" ht="15.75" customHeight="1">
      <c r="A114" s="13"/>
      <c r="B114" s="13"/>
      <c r="C114" s="13"/>
      <c r="D114" s="38"/>
      <c r="E114" s="38"/>
      <c r="F114" s="38"/>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row>
    <row r="115" ht="15.75" customHeight="1">
      <c r="A115" s="13"/>
      <c r="B115" s="13"/>
      <c r="C115" s="13"/>
      <c r="D115" s="38"/>
      <c r="E115" s="38"/>
      <c r="F115" s="38"/>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ht="15.75" customHeight="1">
      <c r="A116" s="13"/>
      <c r="B116" s="13"/>
      <c r="C116" s="13"/>
      <c r="D116" s="38"/>
      <c r="E116" s="38"/>
      <c r="F116" s="38"/>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row>
    <row r="117" ht="15.75" customHeight="1">
      <c r="A117" s="13"/>
      <c r="B117" s="13"/>
      <c r="C117" s="13"/>
      <c r="D117" s="38"/>
      <c r="E117" s="38"/>
      <c r="F117" s="38"/>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ht="15.75" customHeight="1">
      <c r="A118" s="13"/>
      <c r="B118" s="13"/>
      <c r="C118" s="13"/>
      <c r="D118" s="38"/>
      <c r="E118" s="38"/>
      <c r="F118" s="38"/>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ht="15.75" customHeight="1">
      <c r="A119" s="13"/>
      <c r="B119" s="13"/>
      <c r="C119" s="13"/>
      <c r="D119" s="38"/>
      <c r="E119" s="38"/>
      <c r="F119" s="38"/>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row>
    <row r="120" ht="15.75" customHeight="1">
      <c r="A120" s="13"/>
      <c r="B120" s="13"/>
      <c r="C120" s="13"/>
      <c r="D120" s="38"/>
      <c r="E120" s="38"/>
      <c r="F120" s="38"/>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ht="15.75" customHeight="1">
      <c r="A121" s="13"/>
      <c r="B121" s="13"/>
      <c r="C121" s="13"/>
      <c r="D121" s="38"/>
      <c r="E121" s="38"/>
      <c r="F121" s="38"/>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ht="15.75" customHeight="1">
      <c r="A122" s="13"/>
      <c r="B122" s="13"/>
      <c r="C122" s="13"/>
      <c r="D122" s="38"/>
      <c r="E122" s="38"/>
      <c r="F122" s="38"/>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row>
    <row r="123" ht="15.75" customHeight="1">
      <c r="A123" s="13"/>
      <c r="B123" s="13"/>
      <c r="C123" s="13"/>
      <c r="D123" s="38"/>
      <c r="E123" s="38"/>
      <c r="F123" s="38"/>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row>
    <row r="124" ht="15.75" customHeight="1">
      <c r="A124" s="13"/>
      <c r="B124" s="13"/>
      <c r="C124" s="13"/>
      <c r="D124" s="38"/>
      <c r="E124" s="38"/>
      <c r="F124" s="38"/>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row>
    <row r="125" ht="15.75" customHeight="1">
      <c r="A125" s="13"/>
      <c r="B125" s="13"/>
      <c r="C125" s="13"/>
      <c r="D125" s="38"/>
      <c r="E125" s="38"/>
      <c r="F125" s="38"/>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row>
    <row r="126" ht="15.75" customHeight="1">
      <c r="A126" s="13"/>
      <c r="B126" s="13"/>
      <c r="C126" s="13"/>
      <c r="D126" s="38"/>
      <c r="E126" s="38"/>
      <c r="F126" s="38"/>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ht="15.75" customHeight="1">
      <c r="A127" s="13"/>
      <c r="B127" s="13"/>
      <c r="C127" s="13"/>
      <c r="D127" s="38"/>
      <c r="E127" s="38"/>
      <c r="F127" s="38"/>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ht="15.75" customHeight="1">
      <c r="A128" s="13"/>
      <c r="B128" s="13"/>
      <c r="C128" s="13"/>
      <c r="D128" s="38"/>
      <c r="E128" s="38"/>
      <c r="F128" s="38"/>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ht="15.75" customHeight="1">
      <c r="A129" s="13"/>
      <c r="B129" s="13"/>
      <c r="C129" s="13"/>
      <c r="D129" s="38"/>
      <c r="E129" s="38"/>
      <c r="F129" s="38"/>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row>
    <row r="130" ht="15.75" customHeight="1">
      <c r="A130" s="13"/>
      <c r="B130" s="13"/>
      <c r="C130" s="13"/>
      <c r="D130" s="38"/>
      <c r="E130" s="38"/>
      <c r="F130" s="38"/>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ht="15.75" customHeight="1">
      <c r="A131" s="13"/>
      <c r="B131" s="13"/>
      <c r="C131" s="13"/>
      <c r="D131" s="38"/>
      <c r="E131" s="38"/>
      <c r="F131" s="38"/>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ht="15.75" customHeight="1">
      <c r="A132" s="13"/>
      <c r="B132" s="13"/>
      <c r="C132" s="13"/>
      <c r="D132" s="38"/>
      <c r="E132" s="38"/>
      <c r="F132" s="38"/>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ht="15.75" customHeight="1">
      <c r="A133" s="13"/>
      <c r="B133" s="13"/>
      <c r="C133" s="13"/>
      <c r="D133" s="38"/>
      <c r="E133" s="38"/>
      <c r="F133" s="38"/>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ht="15.75" customHeight="1">
      <c r="A134" s="13"/>
      <c r="B134" s="13"/>
      <c r="C134" s="13"/>
      <c r="D134" s="38"/>
      <c r="E134" s="38"/>
      <c r="F134" s="38"/>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ht="15.75" customHeight="1">
      <c r="A135" s="13"/>
      <c r="B135" s="13"/>
      <c r="C135" s="13"/>
      <c r="D135" s="38"/>
      <c r="E135" s="38"/>
      <c r="F135" s="38"/>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ht="15.75" customHeight="1">
      <c r="A136" s="13"/>
      <c r="B136" s="13"/>
      <c r="C136" s="13"/>
      <c r="D136" s="38"/>
      <c r="E136" s="38"/>
      <c r="F136" s="38"/>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ht="15.75" customHeight="1">
      <c r="A137" s="13"/>
      <c r="B137" s="13"/>
      <c r="C137" s="13"/>
      <c r="D137" s="38"/>
      <c r="E137" s="38"/>
      <c r="F137" s="38"/>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ht="15.75" customHeight="1">
      <c r="A138" s="13"/>
      <c r="B138" s="13"/>
      <c r="C138" s="13"/>
      <c r="D138" s="38"/>
      <c r="E138" s="38"/>
      <c r="F138" s="38"/>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ht="15.75" customHeight="1">
      <c r="A139" s="13"/>
      <c r="B139" s="13"/>
      <c r="C139" s="13"/>
      <c r="D139" s="38"/>
      <c r="E139" s="38"/>
      <c r="F139" s="38"/>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ht="15.75" customHeight="1">
      <c r="A140" s="13"/>
      <c r="B140" s="13"/>
      <c r="C140" s="13"/>
      <c r="D140" s="38"/>
      <c r="E140" s="38"/>
      <c r="F140" s="38"/>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ht="15.75" customHeight="1">
      <c r="A141" s="13"/>
      <c r="B141" s="13"/>
      <c r="C141" s="13"/>
      <c r="D141" s="38"/>
      <c r="E141" s="38"/>
      <c r="F141" s="38"/>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ht="15.75" customHeight="1">
      <c r="A142" s="13"/>
      <c r="B142" s="13"/>
      <c r="C142" s="13"/>
      <c r="D142" s="38"/>
      <c r="E142" s="38"/>
      <c r="F142" s="38"/>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ht="15.75" customHeight="1">
      <c r="A143" s="13"/>
      <c r="B143" s="13"/>
      <c r="C143" s="13"/>
      <c r="D143" s="38"/>
      <c r="E143" s="38"/>
      <c r="F143" s="38"/>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ht="15.75" customHeight="1">
      <c r="A144" s="13"/>
      <c r="B144" s="13"/>
      <c r="C144" s="13"/>
      <c r="D144" s="38"/>
      <c r="E144" s="38"/>
      <c r="F144" s="38"/>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ht="15.75" customHeight="1">
      <c r="A145" s="13"/>
      <c r="B145" s="13"/>
      <c r="C145" s="13"/>
      <c r="D145" s="38"/>
      <c r="E145" s="38"/>
      <c r="F145" s="38"/>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ht="15.75" customHeight="1">
      <c r="A146" s="13"/>
      <c r="B146" s="13"/>
      <c r="C146" s="13"/>
      <c r="D146" s="38"/>
      <c r="E146" s="38"/>
      <c r="F146" s="38"/>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ht="15.75" customHeight="1">
      <c r="A147" s="13"/>
      <c r="B147" s="13"/>
      <c r="C147" s="13"/>
      <c r="D147" s="38"/>
      <c r="E147" s="38"/>
      <c r="F147" s="38"/>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ht="15.75" customHeight="1">
      <c r="A148" s="13"/>
      <c r="B148" s="13"/>
      <c r="C148" s="13"/>
      <c r="D148" s="38"/>
      <c r="E148" s="38"/>
      <c r="F148" s="38"/>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ht="15.75" customHeight="1">
      <c r="A149" s="13"/>
      <c r="B149" s="13"/>
      <c r="C149" s="13"/>
      <c r="D149" s="38"/>
      <c r="E149" s="38"/>
      <c r="F149" s="38"/>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ht="15.75" customHeight="1">
      <c r="A150" s="13"/>
      <c r="B150" s="13"/>
      <c r="C150" s="13"/>
      <c r="D150" s="38"/>
      <c r="E150" s="38"/>
      <c r="F150" s="38"/>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ht="15.75" customHeight="1">
      <c r="A151" s="13"/>
      <c r="B151" s="13"/>
      <c r="C151" s="13"/>
      <c r="D151" s="38"/>
      <c r="E151" s="38"/>
      <c r="F151" s="38"/>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ht="15.75" customHeight="1">
      <c r="A152" s="13"/>
      <c r="B152" s="13"/>
      <c r="C152" s="13"/>
      <c r="D152" s="38"/>
      <c r="E152" s="38"/>
      <c r="F152" s="38"/>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ht="15.75" customHeight="1">
      <c r="A153" s="13"/>
      <c r="B153" s="13"/>
      <c r="C153" s="13"/>
      <c r="D153" s="38"/>
      <c r="E153" s="38"/>
      <c r="F153" s="38"/>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ht="15.75" customHeight="1">
      <c r="A154" s="13"/>
      <c r="B154" s="13"/>
      <c r="C154" s="13"/>
      <c r="D154" s="38"/>
      <c r="E154" s="38"/>
      <c r="F154" s="38"/>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ht="15.75" customHeight="1">
      <c r="A155" s="13"/>
      <c r="B155" s="13"/>
      <c r="C155" s="13"/>
      <c r="D155" s="38"/>
      <c r="E155" s="38"/>
      <c r="F155" s="38"/>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ht="15.75" customHeight="1">
      <c r="A156" s="13"/>
      <c r="B156" s="13"/>
      <c r="C156" s="13"/>
      <c r="D156" s="38"/>
      <c r="E156" s="38"/>
      <c r="F156" s="38"/>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ht="15.75" customHeight="1">
      <c r="A157" s="13"/>
      <c r="B157" s="13"/>
      <c r="C157" s="13"/>
      <c r="D157" s="38"/>
      <c r="E157" s="38"/>
      <c r="F157" s="38"/>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ht="15.75" customHeight="1">
      <c r="A158" s="13"/>
      <c r="B158" s="13"/>
      <c r="C158" s="13"/>
      <c r="D158" s="38"/>
      <c r="E158" s="38"/>
      <c r="F158" s="38"/>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ht="15.75" customHeight="1">
      <c r="A159" s="13"/>
      <c r="B159" s="13"/>
      <c r="C159" s="13"/>
      <c r="D159" s="38"/>
      <c r="E159" s="38"/>
      <c r="F159" s="38"/>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row r="160" ht="15.75" customHeight="1">
      <c r="A160" s="13"/>
      <c r="B160" s="13"/>
      <c r="C160" s="13"/>
      <c r="D160" s="38"/>
      <c r="E160" s="38"/>
      <c r="F160" s="38"/>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row>
    <row r="161" ht="15.75" customHeight="1">
      <c r="A161" s="13"/>
      <c r="B161" s="13"/>
      <c r="C161" s="13"/>
      <c r="D161" s="38"/>
      <c r="E161" s="38"/>
      <c r="F161" s="38"/>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ht="15.75" customHeight="1">
      <c r="A162" s="13"/>
      <c r="B162" s="13"/>
      <c r="C162" s="13"/>
      <c r="D162" s="38"/>
      <c r="E162" s="38"/>
      <c r="F162" s="38"/>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row>
    <row r="163" ht="15.75" customHeight="1">
      <c r="A163" s="13"/>
      <c r="B163" s="13"/>
      <c r="C163" s="13"/>
      <c r="D163" s="38"/>
      <c r="E163" s="38"/>
      <c r="F163" s="38"/>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ht="15.75" customHeight="1">
      <c r="A164" s="13"/>
      <c r="B164" s="13"/>
      <c r="C164" s="13"/>
      <c r="D164" s="38"/>
      <c r="E164" s="38"/>
      <c r="F164" s="38"/>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ht="15.75" customHeight="1">
      <c r="A165" s="13"/>
      <c r="B165" s="13"/>
      <c r="C165" s="13"/>
      <c r="D165" s="38"/>
      <c r="E165" s="38"/>
      <c r="F165" s="38"/>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row>
    <row r="166" ht="15.75" customHeight="1">
      <c r="A166" s="13"/>
      <c r="B166" s="13"/>
      <c r="C166" s="13"/>
      <c r="D166" s="38"/>
      <c r="E166" s="38"/>
      <c r="F166" s="38"/>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ht="15.75" customHeight="1">
      <c r="A167" s="13"/>
      <c r="B167" s="13"/>
      <c r="C167" s="13"/>
      <c r="D167" s="38"/>
      <c r="E167" s="38"/>
      <c r="F167" s="38"/>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row>
    <row r="168" ht="15.75" customHeight="1">
      <c r="A168" s="13"/>
      <c r="B168" s="13"/>
      <c r="C168" s="13"/>
      <c r="D168" s="38"/>
      <c r="E168" s="38"/>
      <c r="F168" s="38"/>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row>
    <row r="169" ht="15.75" customHeight="1">
      <c r="A169" s="13"/>
      <c r="B169" s="13"/>
      <c r="C169" s="13"/>
      <c r="D169" s="38"/>
      <c r="E169" s="38"/>
      <c r="F169" s="38"/>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row>
    <row r="170" ht="15.75" customHeight="1">
      <c r="A170" s="13"/>
      <c r="B170" s="13"/>
      <c r="C170" s="13"/>
      <c r="D170" s="38"/>
      <c r="E170" s="38"/>
      <c r="F170" s="38"/>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row>
    <row r="171" ht="15.75" customHeight="1">
      <c r="A171" s="13"/>
      <c r="B171" s="13"/>
      <c r="C171" s="13"/>
      <c r="D171" s="38"/>
      <c r="E171" s="38"/>
      <c r="F171" s="38"/>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ht="15.75" customHeight="1">
      <c r="A172" s="13"/>
      <c r="B172" s="13"/>
      <c r="C172" s="13"/>
      <c r="D172" s="38"/>
      <c r="E172" s="38"/>
      <c r="F172" s="38"/>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row>
    <row r="173" ht="15.75" customHeight="1">
      <c r="A173" s="13"/>
      <c r="B173" s="13"/>
      <c r="C173" s="13"/>
      <c r="D173" s="38"/>
      <c r="E173" s="38"/>
      <c r="F173" s="38"/>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ht="15.75" customHeight="1">
      <c r="A174" s="13"/>
      <c r="B174" s="13"/>
      <c r="C174" s="13"/>
      <c r="D174" s="38"/>
      <c r="E174" s="38"/>
      <c r="F174" s="38"/>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row>
    <row r="175" ht="15.75" customHeight="1">
      <c r="A175" s="13"/>
      <c r="B175" s="13"/>
      <c r="C175" s="13"/>
      <c r="D175" s="38"/>
      <c r="E175" s="38"/>
      <c r="F175" s="38"/>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row>
    <row r="176" ht="15.75" customHeight="1">
      <c r="A176" s="13"/>
      <c r="B176" s="13"/>
      <c r="C176" s="13"/>
      <c r="D176" s="38"/>
      <c r="E176" s="38"/>
      <c r="F176" s="38"/>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ht="15.75" customHeight="1">
      <c r="A177" s="13"/>
      <c r="B177" s="13"/>
      <c r="C177" s="13"/>
      <c r="D177" s="38"/>
      <c r="E177" s="38"/>
      <c r="F177" s="38"/>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row>
    <row r="178" ht="15.75" customHeight="1">
      <c r="A178" s="13"/>
      <c r="B178" s="13"/>
      <c r="C178" s="13"/>
      <c r="D178" s="38"/>
      <c r="E178" s="38"/>
      <c r="F178" s="38"/>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row>
    <row r="179" ht="15.75" customHeight="1">
      <c r="A179" s="13"/>
      <c r="B179" s="13"/>
      <c r="C179" s="13"/>
      <c r="D179" s="38"/>
      <c r="E179" s="38"/>
      <c r="F179" s="38"/>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row>
    <row r="180" ht="15.75" customHeight="1">
      <c r="A180" s="13"/>
      <c r="B180" s="13"/>
      <c r="C180" s="13"/>
      <c r="D180" s="38"/>
      <c r="E180" s="38"/>
      <c r="F180" s="38"/>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row>
    <row r="181" ht="15.75" customHeight="1">
      <c r="A181" s="13"/>
      <c r="B181" s="13"/>
      <c r="C181" s="13"/>
      <c r="D181" s="38"/>
      <c r="E181" s="38"/>
      <c r="F181" s="38"/>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ht="15.75" customHeight="1">
      <c r="A182" s="13"/>
      <c r="B182" s="13"/>
      <c r="C182" s="13"/>
      <c r="D182" s="38"/>
      <c r="E182" s="38"/>
      <c r="F182" s="38"/>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row>
    <row r="183" ht="15.75" customHeight="1">
      <c r="A183" s="13"/>
      <c r="B183" s="13"/>
      <c r="C183" s="13"/>
      <c r="D183" s="38"/>
      <c r="E183" s="38"/>
      <c r="F183" s="38"/>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row>
    <row r="184" ht="15.75" customHeight="1">
      <c r="A184" s="13"/>
      <c r="B184" s="13"/>
      <c r="C184" s="13"/>
      <c r="D184" s="38"/>
      <c r="E184" s="38"/>
      <c r="F184" s="38"/>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row>
    <row r="185" ht="15.75" customHeight="1">
      <c r="A185" s="13"/>
      <c r="B185" s="13"/>
      <c r="C185" s="13"/>
      <c r="D185" s="38"/>
      <c r="E185" s="38"/>
      <c r="F185" s="38"/>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row>
    <row r="186" ht="15.75" customHeight="1">
      <c r="A186" s="13"/>
      <c r="B186" s="13"/>
      <c r="C186" s="13"/>
      <c r="D186" s="38"/>
      <c r="E186" s="38"/>
      <c r="F186" s="38"/>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ht="15.75" customHeight="1">
      <c r="A187" s="13"/>
      <c r="B187" s="13"/>
      <c r="C187" s="13"/>
      <c r="D187" s="38"/>
      <c r="E187" s="38"/>
      <c r="F187" s="38"/>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row>
    <row r="188" ht="15.75" customHeight="1">
      <c r="A188" s="13"/>
      <c r="B188" s="13"/>
      <c r="C188" s="13"/>
      <c r="D188" s="38"/>
      <c r="E188" s="38"/>
      <c r="F188" s="38"/>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row>
    <row r="189" ht="15.75" customHeight="1">
      <c r="A189" s="13"/>
      <c r="B189" s="13"/>
      <c r="C189" s="13"/>
      <c r="D189" s="38"/>
      <c r="E189" s="38"/>
      <c r="F189" s="38"/>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row>
    <row r="190" ht="15.75" customHeight="1">
      <c r="A190" s="13"/>
      <c r="B190" s="13"/>
      <c r="C190" s="13"/>
      <c r="D190" s="38"/>
      <c r="E190" s="38"/>
      <c r="F190" s="38"/>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row>
    <row r="191" ht="15.75" customHeight="1">
      <c r="A191" s="13"/>
      <c r="B191" s="13"/>
      <c r="C191" s="13"/>
      <c r="D191" s="38"/>
      <c r="E191" s="38"/>
      <c r="F191" s="38"/>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ht="15.75" customHeight="1">
      <c r="A192" s="13"/>
      <c r="B192" s="13"/>
      <c r="C192" s="13"/>
      <c r="D192" s="38"/>
      <c r="E192" s="38"/>
      <c r="F192" s="38"/>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row>
    <row r="193" ht="15.75" customHeight="1">
      <c r="A193" s="13"/>
      <c r="B193" s="13"/>
      <c r="C193" s="13"/>
      <c r="D193" s="38"/>
      <c r="E193" s="38"/>
      <c r="F193" s="38"/>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ht="15.75" customHeight="1">
      <c r="A194" s="13"/>
      <c r="B194" s="13"/>
      <c r="C194" s="13"/>
      <c r="D194" s="38"/>
      <c r="E194" s="38"/>
      <c r="F194" s="38"/>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row>
    <row r="195" ht="15.75" customHeight="1">
      <c r="A195" s="13"/>
      <c r="B195" s="13"/>
      <c r="C195" s="13"/>
      <c r="D195" s="38"/>
      <c r="E195" s="38"/>
      <c r="F195" s="38"/>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row>
    <row r="196" ht="15.75" customHeight="1">
      <c r="A196" s="13"/>
      <c r="B196" s="13"/>
      <c r="C196" s="13"/>
      <c r="D196" s="38"/>
      <c r="E196" s="38"/>
      <c r="F196" s="38"/>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row>
    <row r="197" ht="15.75" customHeight="1">
      <c r="A197" s="13"/>
      <c r="B197" s="13"/>
      <c r="C197" s="13"/>
      <c r="D197" s="38"/>
      <c r="E197" s="38"/>
      <c r="F197" s="38"/>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row>
    <row r="198" ht="15.75" customHeight="1">
      <c r="A198" s="13"/>
      <c r="B198" s="13"/>
      <c r="C198" s="13"/>
      <c r="D198" s="38"/>
      <c r="E198" s="38"/>
      <c r="F198" s="38"/>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ht="15.75" customHeight="1">
      <c r="A199" s="13"/>
      <c r="B199" s="13"/>
      <c r="C199" s="13"/>
      <c r="D199" s="38"/>
      <c r="E199" s="38"/>
      <c r="F199" s="38"/>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ht="15.75" customHeight="1">
      <c r="A200" s="13"/>
      <c r="B200" s="13"/>
      <c r="C200" s="13"/>
      <c r="D200" s="38"/>
      <c r="E200" s="38"/>
      <c r="F200" s="38"/>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row>
    <row r="201" ht="15.75" customHeight="1">
      <c r="A201" s="13"/>
      <c r="B201" s="13"/>
      <c r="C201" s="13"/>
      <c r="D201" s="38"/>
      <c r="E201" s="38"/>
      <c r="F201" s="38"/>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row>
    <row r="202" ht="15.75" customHeight="1">
      <c r="A202" s="13"/>
      <c r="B202" s="13"/>
      <c r="C202" s="13"/>
      <c r="D202" s="38"/>
      <c r="E202" s="38"/>
      <c r="F202" s="38"/>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row>
    <row r="203" ht="15.75" customHeight="1">
      <c r="A203" s="13"/>
      <c r="B203" s="13"/>
      <c r="C203" s="13"/>
      <c r="D203" s="38"/>
      <c r="E203" s="38"/>
      <c r="F203" s="38"/>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row>
    <row r="204" ht="15.75" customHeight="1">
      <c r="A204" s="13"/>
      <c r="B204" s="13"/>
      <c r="C204" s="13"/>
      <c r="D204" s="38"/>
      <c r="E204" s="38"/>
      <c r="F204" s="38"/>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row>
    <row r="205" ht="15.75" customHeight="1">
      <c r="A205" s="13"/>
      <c r="B205" s="13"/>
      <c r="C205" s="13"/>
      <c r="D205" s="38"/>
      <c r="E205" s="38"/>
      <c r="F205" s="38"/>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row>
    <row r="206" ht="15.75" customHeight="1">
      <c r="A206" s="13"/>
      <c r="B206" s="13"/>
      <c r="C206" s="13"/>
      <c r="D206" s="38"/>
      <c r="E206" s="38"/>
      <c r="F206" s="38"/>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row>
    <row r="207" ht="15.75" customHeight="1">
      <c r="A207" s="13"/>
      <c r="B207" s="13"/>
      <c r="C207" s="13"/>
      <c r="D207" s="38"/>
      <c r="E207" s="38"/>
      <c r="F207" s="38"/>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row>
    <row r="208" ht="15.75" customHeight="1">
      <c r="A208" s="13"/>
      <c r="B208" s="13"/>
      <c r="C208" s="13"/>
      <c r="D208" s="38"/>
      <c r="E208" s="38"/>
      <c r="F208" s="38"/>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row>
    <row r="209" ht="15.75" customHeight="1">
      <c r="A209" s="13"/>
      <c r="B209" s="13"/>
      <c r="C209" s="13"/>
      <c r="D209" s="38"/>
      <c r="E209" s="38"/>
      <c r="F209" s="38"/>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row>
    <row r="210" ht="15.75" customHeight="1">
      <c r="A210" s="13"/>
      <c r="B210" s="13"/>
      <c r="C210" s="13"/>
      <c r="D210" s="38"/>
      <c r="E210" s="38"/>
      <c r="F210" s="38"/>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row>
    <row r="211" ht="15.75" customHeight="1">
      <c r="A211" s="13"/>
      <c r="B211" s="13"/>
      <c r="C211" s="13"/>
      <c r="D211" s="38"/>
      <c r="E211" s="38"/>
      <c r="F211" s="38"/>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row>
    <row r="212" ht="15.75" customHeight="1">
      <c r="A212" s="13"/>
      <c r="B212" s="13"/>
      <c r="C212" s="13"/>
      <c r="D212" s="38"/>
      <c r="E212" s="38"/>
      <c r="F212" s="38"/>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row>
    <row r="213" ht="15.75" customHeight="1">
      <c r="A213" s="13"/>
      <c r="B213" s="13"/>
      <c r="C213" s="13"/>
      <c r="D213" s="38"/>
      <c r="E213" s="38"/>
      <c r="F213" s="38"/>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row>
    <row r="214" ht="15.75" customHeight="1">
      <c r="A214" s="13"/>
      <c r="B214" s="13"/>
      <c r="C214" s="13"/>
      <c r="D214" s="38"/>
      <c r="E214" s="38"/>
      <c r="F214" s="38"/>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row>
    <row r="215" ht="15.75" customHeight="1">
      <c r="A215" s="13"/>
      <c r="B215" s="13"/>
      <c r="C215" s="13"/>
      <c r="D215" s="38"/>
      <c r="E215" s="38"/>
      <c r="F215" s="38"/>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row>
    <row r="216" ht="15.75" customHeight="1">
      <c r="A216" s="13"/>
      <c r="B216" s="13"/>
      <c r="C216" s="13"/>
      <c r="D216" s="38"/>
      <c r="E216" s="38"/>
      <c r="F216" s="38"/>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ht="15.75" customHeight="1">
      <c r="A217" s="13"/>
      <c r="B217" s="13"/>
      <c r="C217" s="13"/>
      <c r="D217" s="38"/>
      <c r="E217" s="38"/>
      <c r="F217" s="38"/>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ht="15.75" customHeight="1">
      <c r="A218" s="13"/>
      <c r="B218" s="13"/>
      <c r="C218" s="13"/>
      <c r="D218" s="38"/>
      <c r="E218" s="38"/>
      <c r="F218" s="38"/>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row>
    <row r="219" ht="15.75" customHeight="1">
      <c r="A219" s="13"/>
      <c r="B219" s="13"/>
      <c r="C219" s="13"/>
      <c r="D219" s="38"/>
      <c r="E219" s="38"/>
      <c r="F219" s="38"/>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row>
    <row r="220" ht="15.75" customHeight="1">
      <c r="A220" s="13"/>
      <c r="B220" s="13"/>
      <c r="C220" s="13"/>
      <c r="D220" s="38"/>
      <c r="E220" s="38"/>
      <c r="F220" s="38"/>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row>
    <row r="221" ht="15.75" customHeight="1">
      <c r="A221" s="13"/>
      <c r="B221" s="13"/>
      <c r="C221" s="13"/>
      <c r="D221" s="38"/>
      <c r="E221" s="38"/>
      <c r="F221" s="38"/>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row>
    <row r="222" ht="15.75" customHeight="1">
      <c r="A222" s="13"/>
      <c r="B222" s="13"/>
      <c r="C222" s="13"/>
      <c r="D222" s="38"/>
      <c r="E222" s="38"/>
      <c r="F222" s="38"/>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row>
    <row r="223" ht="15.75" customHeight="1">
      <c r="A223" s="13"/>
      <c r="B223" s="13"/>
      <c r="C223" s="13"/>
      <c r="D223" s="38"/>
      <c r="E223" s="38"/>
      <c r="F223" s="38"/>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C1"/>
    <mergeCell ref="E1:F1"/>
    <mergeCell ref="A3:A8"/>
    <mergeCell ref="A9:A14"/>
    <mergeCell ref="A15:A20"/>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2020-01-08T13:30:53Z</dcterms:created>
  <dc:creator>Becki Walsh</dc:creator>
</cp:coreProperties>
</file>