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1" sheetId="2" r:id="rId5"/>
    <sheet state="visible" name="Year 2" sheetId="3" r:id="rId6"/>
    <sheet state="visible" name="Year 3" sheetId="4" r:id="rId7"/>
    <sheet state="visible" name="Year 4" sheetId="5" r:id="rId8"/>
    <sheet state="visible" name="Year 5" sheetId="6" r:id="rId9"/>
    <sheet state="visible" name="Year 6" sheetId="7" r:id="rId10"/>
  </sheets>
  <definedNames/>
  <calcPr/>
</workbook>
</file>

<file path=xl/sharedStrings.xml><?xml version="1.0" encoding="utf-8"?>
<sst xmlns="http://schemas.openxmlformats.org/spreadsheetml/2006/main" count="733" uniqueCount="500">
  <si>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</si>
  <si>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</si>
  <si>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</si>
  <si>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</si>
  <si>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</si>
  <si>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</si>
  <si>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rFont val="Calibri"/>
        <color theme="1"/>
        <sz val="11.0"/>
      </rPr>
      <t xml:space="preserve">5. The percentage of lessons children are working at the three different levels will be calculated automatically. </t>
    </r>
    <r>
      <rPr>
        <rFont val="Calibri"/>
        <color rgb="FFFF0000"/>
        <sz val="11.0"/>
      </rPr>
      <t>This version of the assessment spreadsheet has been updated to show a percentage of the lessons that have been taught, meaning that it can be used to check achievement at any point in the year. Please note - it will display an error formula until you input some data.</t>
    </r>
  </si>
  <si>
    <t>Geography
Assessment Year 1</t>
  </si>
  <si>
    <t xml:space="preserve">Assessing Pupils' Understanding and Progress </t>
  </si>
  <si>
    <t>Unit</t>
  </si>
  <si>
    <t xml:space="preserve">Lesson name </t>
  </si>
  <si>
    <t>Lesson No.</t>
  </si>
  <si>
    <t>Working towards/Learning intention (WT)</t>
  </si>
  <si>
    <t>Secure understanding (SU)</t>
  </si>
  <si>
    <t>Greater depth (GD)</t>
  </si>
  <si>
    <t>Child 1</t>
  </si>
  <si>
    <t>Child 2</t>
  </si>
  <si>
    <t>Child 3</t>
  </si>
  <si>
    <t>Child 4</t>
  </si>
  <si>
    <t>Child 5</t>
  </si>
  <si>
    <t>Child 6</t>
  </si>
  <si>
    <t>Child 7</t>
  </si>
  <si>
    <t xml:space="preserve">Child 8 </t>
  </si>
  <si>
    <t xml:space="preserve">Child 9 </t>
  </si>
  <si>
    <t xml:space="preserve">Child 10 </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</si>
  <si>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</si>
  <si>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</si>
  <si>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</si>
  <si>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</si>
  <si>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</si>
  <si>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</si>
  <si>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</si>
  <si>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</si>
  <si>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</si>
  <si>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</si>
  <si>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</si>
  <si>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</si>
  <si>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</si>
  <si>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</si>
  <si>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</si>
  <si>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</si>
  <si>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</si>
  <si>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</si>
  <si>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</si>
  <si>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</si>
  <si>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</si>
  <si>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</si>
  <si>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</si>
  <si>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</si>
  <si>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What is it like here?</t>
  </si>
  <si>
    <t>Where in the world are we?</t>
  </si>
  <si>
    <t>To locate the school on an aerial photograph.</t>
  </si>
  <si>
    <t>Locating three features on an aerial photograph of the school and knowing the name of the country and village, town or city in which they live.</t>
  </si>
  <si>
    <t>Locating more than three features on an aerial photograph of the school and knowing the name of the country and village, town or city in which they live.</t>
  </si>
  <si>
    <t>What can we see here?</t>
  </si>
  <si>
    <t xml:space="preserve">To create an aerial map of the classroom. </t>
  </si>
  <si>
    <t>Making a map of the classroom with four key features and representing the distance and direction of objects in the classroom.</t>
  </si>
  <si>
    <t>Adding more than four features to their map of the classroom using objects and drawings and talking about the distance and direction using directional language.</t>
  </si>
  <si>
    <t>What can we find in our school grounds?</t>
  </si>
  <si>
    <t xml:space="preserve">To locate key features of the playground. </t>
  </si>
  <si>
    <t>Recognising four features in the school grounds using a map.</t>
  </si>
  <si>
    <t>Drawing or writing labels to add two more features to the map.</t>
  </si>
  <si>
    <t>Where are the different places in our school?</t>
  </si>
  <si>
    <t>To draw a simple map.</t>
  </si>
  <si>
    <t xml:space="preserve">Adding three features to a map using simple symbols and using directional language to describe their location. </t>
  </si>
  <si>
    <t>Adding three features to a map using simple symbols and labels and using directional language to describe their location in relation to other features.</t>
  </si>
  <si>
    <t>How do we feel about our playground?</t>
  </si>
  <si>
    <t>To investigate how we feel about our playground.</t>
  </si>
  <si>
    <t>Completing a questionnaire to explain how they feel about three areas of the playground and finding out how others feel by looking at the results of a survey.</t>
  </si>
  <si>
    <t>Completing a questionnaire to explain how they feel about four areas of the playground and finding out how others feel by looking at the results of a survey.</t>
  </si>
  <si>
    <t>Can we make our playground even better?</t>
  </si>
  <si>
    <t xml:space="preserve">To design a playground. </t>
  </si>
  <si>
    <t>Drawing a design to improve three areas of the playground using the results from the survey.</t>
  </si>
  <si>
    <t>Drawing a design with labels to improve three areas of the playground using the results from the survey.</t>
  </si>
  <si>
    <t>What is the weather like in the UK?</t>
  </si>
  <si>
    <t>Where is the UK?</t>
  </si>
  <si>
    <t>To locate the four countries of the UK.</t>
  </si>
  <si>
    <t>Naming and locating the four countries on a map of the UK and identifying the country they live in.</t>
  </si>
  <si>
    <t>Naming and colouring the four countries on a map of the UK; using an atlas to identify and label their own approximate location.</t>
  </si>
  <si>
    <t>What are the four seasons?</t>
  </si>
  <si>
    <t>To identify seasonal changes in the UK.</t>
  </si>
  <si>
    <t>Identifying the four seasons and describing some seasonal changes.</t>
  </si>
  <si>
    <t>Identifying seasonal changes and making comparisons between seasons.</t>
  </si>
  <si>
    <t>What are the compass directions?</t>
  </si>
  <si>
    <t>To identify the four compass directions.</t>
  </si>
  <si>
    <t>Identifying the four compass directions and using them to describe the location of features.</t>
  </si>
  <si>
    <t>Labelling the four compass directions accurately on a compass and using them to write a sentence to describe the location of features.</t>
  </si>
  <si>
    <t>What is the weather like today?</t>
  </si>
  <si>
    <t>To investigate daily weather patterns.</t>
  </si>
  <si>
    <t>Observing daily weather patterns by describing a type of weather in the school grounds and sketching their observations.</t>
  </si>
  <si>
    <t>Describing daily weather patterns by writing labels or sentences using the correct vocabulary.</t>
  </si>
  <si>
    <t>Is the weather the same everywhere in the UK?</t>
  </si>
  <si>
    <t>To identify daily weather patterns in the UK.</t>
  </si>
  <si>
    <t>Beginning to locate the four capital cities of the UK and describing the weather in each location.</t>
  </si>
  <si>
    <t>Locating the four capital cities of the UK and describing the weather in each location using compass directions.</t>
  </si>
  <si>
    <t>How do people prepare for the weather?</t>
  </si>
  <si>
    <t>To understand how the weather changes with each season.</t>
  </si>
  <si>
    <t>Explaining what the weather is like in each season in the UK and suggesting appropriate clothing and activities for each season.</t>
  </si>
  <si>
    <t>Writing sentences or labels explaining what the weather is like in each season in the UK; generating a range of clothing and activity ideas for each season.</t>
  </si>
  <si>
    <t>What is it like to live in Shanghai?</t>
  </si>
  <si>
    <t>What can we see in our local area?</t>
  </si>
  <si>
    <t>To recognise physical and human features.</t>
  </si>
  <si>
    <t>Giving examples of human and physical features; identifying the features they see on a walk; explaining the location of the features using some directional language.</t>
  </si>
  <si>
    <t>Presenting and discussing their fieldwork sketches; explaining the location of human and physical features using a wide range of directional language.</t>
  </si>
  <si>
    <t>Can we map our local area?</t>
  </si>
  <si>
    <t>To draw a sketch map.</t>
  </si>
  <si>
    <t>Using an aerial photograph to locate physical and human features; drawing simple pictures or symbols and using colour; drawing a compass.</t>
  </si>
  <si>
    <t>Designing their own symbols; creating a map key; describing the location of features using all four compass directions.</t>
  </si>
  <si>
    <t>Where in the world is China?</t>
  </si>
  <si>
    <t>To name and locate some continents on a world map.</t>
  </si>
  <si>
    <t>Naming the continent they live in; using an atlas to locate the UK and China on a world map; using an atlas to locate Europe and Asia on a world map; labelling and colouring these on a world map.</t>
  </si>
  <si>
    <t>Describing the location of continents and oceans on a world map using compass directions.</t>
  </si>
  <si>
    <t>What can you see in China?</t>
  </si>
  <si>
    <t>To identify physical and human features of a non-European country.</t>
  </si>
  <si>
    <t>Identifying China’s physical and human geography; sorting photographs into physical and human features and writing a sentence stating the type of feature.</t>
  </si>
  <si>
    <t>Reflecting on similarities and differences between physical and human features of their local area and China.</t>
  </si>
  <si>
    <t>How is Shanghai different from our local area?</t>
  </si>
  <si>
    <t>To find out what it is like in Shanghai.</t>
  </si>
  <si>
    <t>Identifying physical and human features in images of Shanghai and beginning to compare where they live to Shanghai.</t>
  </si>
  <si>
    <t>Finding similarities and differences between where they live and Shanghai; describing why or how humans use the physical and human features identified in the images of Shanghai.</t>
  </si>
  <si>
    <t>To compare Shanghai to a small area of the UK.</t>
  </si>
  <si>
    <t>Comparing Shanghai to their locality; identifying similarities and differences between human and physical features.</t>
  </si>
  <si>
    <t>Describing how their life might be different if they lived in Shanghai.</t>
  </si>
  <si>
    <t>Please note: It will look like there is an error in the formula, until you begin to input your data and then it will give you a percentage of the lessons taught that each child is working at WT, SU or GD.</t>
  </si>
  <si>
    <t>Percentage of lessons child is working at GD</t>
  </si>
  <si>
    <t>Percentage of lessons child is working at SU</t>
  </si>
  <si>
    <t>Percentage of lessons child is working towards (WT) Learning intention</t>
  </si>
  <si>
    <t>Geography
Assessment Year 2</t>
  </si>
  <si>
    <t>Would you prefer to live in a hot or cold place?</t>
  </si>
  <si>
    <t>Where are the continents?</t>
  </si>
  <si>
    <t>To name and locate the seven continents.</t>
  </si>
  <si>
    <t>Naming and locating the seven continents on a world map.</t>
  </si>
  <si>
    <t>Naming and locating the seven continents on a world map and identifying the closest.</t>
  </si>
  <si>
    <t>Where are the coldest places on Earth?</t>
  </si>
  <si>
    <t>To locate the North and South Pole.</t>
  </si>
  <si>
    <t>Correctly locating the North and South Poles on a world map.</t>
  </si>
  <si>
    <t>Correctly locating the North and South Poles on a world map and annotating them with some key facts.</t>
  </si>
  <si>
    <t>Where is the equator?</t>
  </si>
  <si>
    <t>To locate the Equator on a world map.</t>
  </si>
  <si>
    <t>Locating the Equator on a world map and two of the countries it runs through, describing some of the features found along the Equator.</t>
  </si>
  <si>
    <t>Locating the Equator on a world map and the continents and countries it runs through, describing some features found along the Equator.</t>
  </si>
  <si>
    <t>What is life like in a hot place?</t>
  </si>
  <si>
    <t>To compare the UK and Kenya.</t>
  </si>
  <si>
    <t>Describing some similarities and differences between the UK and Kenya.</t>
  </si>
  <si>
    <t>Describing some similarities and differences between the UK and Kenya, explaining whether they would prefer to live in the UK or Kenya and why.</t>
  </si>
  <si>
    <t>Do we live in a hot or cold place?</t>
  </si>
  <si>
    <t>To investigate local weather conditions.</t>
  </si>
  <si>
    <t>Investigating the weather and explaining whether they live in a hot or cold place.</t>
  </si>
  <si>
    <t>Investigating the weather, writing about it using key vocabulary and explaining whether they live in a hot or cold place.</t>
  </si>
  <si>
    <t>To identify key features of hot and cold places.</t>
  </si>
  <si>
    <t>Recognising the geographical features of hot and cold places and locating some countries with hot or cold climates on a world map</t>
  </si>
  <si>
    <t>Recognising the features of hot and cold places; locating countries with hot or cold climates on a world map; using climate to justify why they would prefer to live in a particular place</t>
  </si>
  <si>
    <t>What makes our world wonderful?</t>
  </si>
  <si>
    <t>What are some of the UK's amazing features?</t>
  </si>
  <si>
    <t>To identify geographical characteristics of the UK.</t>
  </si>
  <si>
    <t>Identifying and locating characteristics of the UK on a map.</t>
  </si>
  <si>
    <t>Describing characteristics of the UK, including the location, using directional language and the four compass points.</t>
  </si>
  <si>
    <t>Where are some of the world's most amazing places?</t>
  </si>
  <si>
    <t>To locate some of the world’s most amazing places.</t>
  </si>
  <si>
    <t>Identifying human and physical features and locating them on a world map.</t>
  </si>
  <si>
    <t>Describing human and physical features and their location using directional vocabulary.</t>
  </si>
  <si>
    <t>Where are our oceans?</t>
  </si>
  <si>
    <t>To know the names of the five oceans and locate them on a map.</t>
  </si>
  <si>
    <t>Understanding the difference between oceans and seas. Naming and locating the five oceans on a world map.</t>
  </si>
  <si>
    <t>Explaining the difference between oceans and seas; naming and locating the five oceans as well as the largest lake or longest river in each continent.</t>
  </si>
  <si>
    <t>What is amazing about our our local area?</t>
  </si>
  <si>
    <t>To understand how to draw human and physical features on a sketch map.</t>
  </si>
  <si>
    <t>Using an aerial photograph to draw a simple sketch map using symbols for human and physical features.</t>
  </si>
  <si>
    <t>Drawing a sketch map with more than six features and showing scale for example the playground is larger than the shop. Describing the location of human and physical features using compass points.</t>
  </si>
  <si>
    <t>Why are natural habitats special?</t>
  </si>
  <si>
    <t>To investigate local habitats and record findings.</t>
  </si>
  <si>
    <t>Observing physical features found on a walk, collecting data by sketching findings on a map and completing a tally chart.</t>
  </si>
  <si>
    <t>Discussing physical features found in different areas of a walk; collecting and recording data on a map and tally chart and comparing findings with different fieldwork areas.</t>
  </si>
  <si>
    <t>How can we look after natural habitats?</t>
  </si>
  <si>
    <t>To understand how to present findings in a bar chart.</t>
  </si>
  <si>
    <t>Presenting their findings in a bar chart; suggesting ways to look after natural habitats.</t>
  </si>
  <si>
    <t>Presenting their findings in a bar chart; evaluating data and using this to suggest ways to look after natural habitats; describing the importance of looking after natural habitats.</t>
  </si>
  <si>
    <t>What is it like to live by the coast?</t>
  </si>
  <si>
    <t>Where are the seas and oceans surrounding the UK?</t>
  </si>
  <si>
    <t>To locate the seas and oceans surrounding the UK.</t>
  </si>
  <si>
    <t>Naming and locating the seas and oceans surrounding the UK in an atlas; labelling the seas and oceans around the UK on a map of the UK; describing the location of the seas and oceans using compass points.</t>
  </si>
  <si>
    <t>Labelling the surrounding seas and oceans, countries and capital cities on a blank map of the UK; drawing a compass with all four compass directions labelled.</t>
  </si>
  <si>
    <t>What is the coast?</t>
  </si>
  <si>
    <t>To explain what the coast is.</t>
  </si>
  <si>
    <t>Defining what the coast is; locating coasts in the UK; naming some of the physical features of coasts; explaining the location of UK coasts using the four compass directions.</t>
  </si>
  <si>
    <t>Comparing the physical features of different coasts; describing some similarities and differences between coasts in the UK.</t>
  </si>
  <si>
    <t>What are the features of the Jurassic Coast?</t>
  </si>
  <si>
    <t>To identify the physical features of the coast.</t>
  </si>
  <si>
    <t>Naming features of coasts; labelling features on a photograph.</t>
  </si>
  <si>
    <t>Comparing physical and human features of different coasts; explaining why coasts might change over time.</t>
  </si>
  <si>
    <t>How do people use Weymouth?</t>
  </si>
  <si>
    <t>To identify human features on the coast.</t>
  </si>
  <si>
    <t>Identifying human features in a coastal town; describing how people use the coast.</t>
  </si>
  <si>
    <t>Explaining how and why people use the coast; comparing another coast in the UK to Weymouth.</t>
  </si>
  <si>
    <t>How do people use our local coast? (Data collection)</t>
  </si>
  <si>
    <t>To investigate how people use the local coast.</t>
  </si>
  <si>
    <t>Following a prepared route on a map; identifying human features; recording data using a tally chart.</t>
  </si>
  <si>
    <t>Identifying human and physical features during fieldwork; recognising why some areas are busier than others.</t>
  </si>
  <si>
    <t>How do people use our local coast? (Findings)</t>
  </si>
  <si>
    <t>To present findings on how people use the local coast.</t>
  </si>
  <si>
    <t>Summarising the types of human features they saw on the local coast; representing data in a pictogram; describing how the local coast has been used.</t>
  </si>
  <si>
    <t>Explaining how and why the local coast is used; deciding how to present data.</t>
  </si>
  <si>
    <t>Geography
Assessment Lower key stage 2</t>
  </si>
  <si>
    <t>Why do people live near volcanoes?</t>
  </si>
  <si>
    <t>How is the Earth constructed?</t>
  </si>
  <si>
    <t>To name and describe the layers of the Earth.</t>
  </si>
  <si>
    <t>Naming all four layers of the Earth in the correct order, stating one fact about each layer and describing what a tectonic plate is.</t>
  </si>
  <si>
    <t>Naming all four layers in the correct order, stating one or more facts about each layer and describing what a tectonic plate is. Children may also explain the relationship between the mantle and tectonic plates (the magma in the mantle moves the tectonic plates above).</t>
  </si>
  <si>
    <t>Where are mountains found?</t>
  </si>
  <si>
    <t>To explain how and where mountains are formed.</t>
  </si>
  <si>
    <t>Explaining one or more ways a mountain can be formed, giving a correct example of a mountain range and the continent it is in, and describing that mountains occur along plate boundaries.</t>
  </si>
  <si>
    <t>Recalling all three ways a mountain can be formed, giving multiple examples of mountain ranges and their corresponding continent and confidently explaining the relationship between mountains and plate boundaries.</t>
  </si>
  <si>
    <t>Why and where do we get volcanoes?</t>
  </si>
  <si>
    <t>To explain why volcanoes happen and where they occur.</t>
  </si>
  <si>
    <t>Correctly labelling the features of a shield and composite volcano and explaining how they form. Naming three ways volcanoes can be classified and describing that volcanoes form where tectonic plates meet.</t>
  </si>
  <si>
    <t>Explaining what each volcano classification means and giving explanations of how volcanoes are formed.</t>
  </si>
  <si>
    <t>What are the effects of a volcanic eruption?</t>
  </si>
  <si>
    <t>To recognise the negative and positive effects of living near a volcano.</t>
  </si>
  <si>
    <t>Explaining a mix of negative and positive effects of living near a volcano and stating whether they would or would not want to live near a volcano.</t>
  </si>
  <si>
    <t xml:space="preserve">Justifying their reasoning behind whether they would choose to live near a volcano or not and recognising that it may be hard to make a choice. </t>
  </si>
  <si>
    <t>What are earthquakes and where do we get them?</t>
  </si>
  <si>
    <t>To explain what earthquakes are and where they occur.</t>
  </si>
  <si>
    <t>Stating that an earthquake is caused when two plate boundaries move and shake the ground. Describing that earthquakes happen along plate boundaries and listing some negative effects an earthquake can have on a community.</t>
  </si>
  <si>
    <t>Stating what and where earthquakes are and comprehensively describing the negative effects an earthquake can have on a community. Demonstrating knowledge and understanding of what can be done to prepare for earthquakes.</t>
  </si>
  <si>
    <t>Where have the rocks around school come from?</t>
  </si>
  <si>
    <t>To observe and record the location of rocks around the school grounds and discuss our findings.</t>
  </si>
  <si>
    <t>Observing, digitally recording and mapping different rocks using a symbol on a map, identifying rock types and their origins based on collected data.</t>
  </si>
  <si>
    <t>Making connections between rock types and what information this gives about the school grounds (e.g. rocks could have been moved here from different environments or hypothesising what environment may have originally been in their locality.)</t>
  </si>
  <si>
    <t>Who lives in Antarctica?</t>
  </si>
  <si>
    <t>What is climate?</t>
  </si>
  <si>
    <t>To understand the position and significance of lines of latitude.</t>
  </si>
  <si>
    <t>Describing what lines of latitude and longitude are and giving an example of a significant line of latitude. Understanding that the Northern and Southern Hemispheres experience seasons at different times from one another. Defining what climate zones are and giving an example.</t>
  </si>
  <si>
    <t>Explaining the purpose behind lines of latitude and longitude and giving the name of more than one significant line of latitude. Beginning to describe why the Northern and Southern Hemispheres have different seasons and explaining how climate zones differ in accordance to their proximity to the Equator.</t>
  </si>
  <si>
    <t>Where is Antarctica?</t>
  </si>
  <si>
    <t>To describe the location and physical features of Antarctica.</t>
  </si>
  <si>
    <t>Understanding Antarctica has a polar climate made up of ice sheets, snow and mountains; describing Antarctica’s location in the far south of the globe.</t>
  </si>
  <si>
    <t>Explaining why Antarctica has a polar climate and using a scale bar to find the approximate length of Antarctica.</t>
  </si>
  <si>
    <t>To describe the human features of Antarctica.</t>
  </si>
  <si>
    <t>Stating that tourism and research are the two main reasons people visit Antarctica; describing equipment researchers might use as well as clothes they wear; listing some of the research carried out in Antarctica.</t>
  </si>
  <si>
    <t>Explaining why researchers do not live in Antarctica permanently; describing the research undertaken; explaining the reasons for the specialist equipment used.</t>
  </si>
  <si>
    <t>Who was Shackleton?</t>
  </si>
  <si>
    <t>To use four-figure grid references to plot Shackleton’s route to Antarctica.</t>
  </si>
  <si>
    <t>Stating the outcome of Shackleton’s expedition; successfully plotting four-figure grid references at the point where the vertical and horizontal line meet; describing a similarity and difference of life in the UK compared to life in Antarctica.</t>
  </si>
  <si>
    <t>Describing the route Shackleton took; explaining why the expedition failed and why Shackleton is famous; adding dates to the route they plot.</t>
  </si>
  <si>
    <t>Can we plan an expedition around school?</t>
  </si>
  <si>
    <t>To plan a simple route on a map using compass points.</t>
  </si>
  <si>
    <t>Confidently using the zoom function on a digital map; beginning to recall the eight points of a compass; recognising and describing features on their school grounds from an aerial map.</t>
  </si>
  <si>
    <t>Describing physical and human features they recognise when zooming in and out of a digital map; confidently listing and using the eight points of the compass.</t>
  </si>
  <si>
    <t>How did our expedition go?</t>
  </si>
  <si>
    <t>To follow instructions involving compass points and map a simple route.</t>
  </si>
  <si>
    <t>Drawing a map of the route taken; identifying and following at least the four compass points; stating one thing that went well on the expedition and one aspect that did not go as hoped.</t>
  </si>
  <si>
    <t>Identifying and following the eight points on a compass; thinking about how and why a compass helped Shackleton navigate out of Antarctica; identifying why their expedition did or did not go well and suggesting improvements to the process.</t>
  </si>
  <si>
    <t>Are all settlements the same?</t>
  </si>
  <si>
    <t>What is a settlement?</t>
  </si>
  <si>
    <t>To describe different types of settlements.</t>
  </si>
  <si>
    <t>Locating some cities in the UK and describing the difference between villages, towns and cities.</t>
  </si>
  <si>
    <t>Describing the settlements in the local area by identifying a pattern and settlement type.</t>
  </si>
  <si>
    <t>How is land used in my local area?</t>
  </si>
  <si>
    <t>To identify the human and physical features in the local area.</t>
  </si>
  <si>
    <t>Identifying features on an OS map using the Ordnance Survey Legend. Describing the different types of land use they can see and creating a key to reflect these.</t>
  </si>
  <si>
    <t>Creating a key to show the different types of land use, using the correct terminology (Recreational, transportation, agricultural, residential and commercial) and using the eight compass points to locate features on the OS map.</t>
  </si>
  <si>
    <t>Can I explain the location of features in my local area?</t>
  </si>
  <si>
    <t>To discuss why physical and human features are in particular locations.</t>
  </si>
  <si>
    <t>Following a route on an OS map. Identifying and discussing reasons for the locations of the human and physical features they see during fieldwork.</t>
  </si>
  <si>
    <t>Stating how the human and physical features they find can help them identify the land use in the local area.</t>
  </si>
  <si>
    <t>How has my local area changed over time?</t>
  </si>
  <si>
    <t>To describe how land use in my local area has changed.</t>
  </si>
  <si>
    <t>Locating and matching geographical regions on the maps; identifying one change to the local area over time; suggesting reasons as to why this happened.</t>
  </si>
  <si>
    <t>Identifying features which evidence the growth of the local area; linking this to a growth in population; discussing why some features may have remained the same.</t>
  </si>
  <si>
    <t>How is land used in New Delhi?</t>
  </si>
  <si>
    <t>To identify land use in New Delhi.</t>
  </si>
  <si>
    <t>Describing the location of New Delhi; identifying some of the city’s human and physical features.</t>
  </si>
  <si>
    <t>Explaining how New Delhi’s human and physical features demonstrate its land use; beginning to compare New Delhi to their local area.</t>
  </si>
  <si>
    <t>Can I compare land use in my local area and New Delhi?</t>
  </si>
  <si>
    <t>To compare land use in two different locations.</t>
  </si>
  <si>
    <t>Stating some similarities and differences between land use and features in New Delhi and the local area.</t>
  </si>
  <si>
    <t>Offering explanations as to why land use and settlements are different in different locations and identifying similar features needed in all settlements.</t>
  </si>
  <si>
    <t>Why are rainforests important to us?</t>
  </si>
  <si>
    <t>Where in the world are tropical rainforests?</t>
  </si>
  <si>
    <t>To describe and give examples of a biome and find the location and some features of the Amazon rainforest.</t>
  </si>
  <si>
    <t>Describing a biome and giving an example. Stating the location and some key features of the Amazon rainforest such as rivers, cities, animals and vegetation.</t>
  </si>
  <si>
    <t>Explaining how biomes relate to the Equator in terms of climate and giving multiple examples. Naming more than one country the Amazon rainforest sprawls across and listing some key features, including the Amazon River and major cities.</t>
  </si>
  <si>
    <t>What is the Amazon rainforest like?</t>
  </si>
  <si>
    <t>To describe the characteristics of each layer of a tropical rainforest.</t>
  </si>
  <si>
    <t>Naming and describing the four layers of tropical rainforests and understanding that trees and plants have adapted to living there, giving an example.</t>
  </si>
  <si>
    <t>Describing more than one characteristic of each layer of tropical rainforest and providing multiple examples of how trees and plants have adapted to living in this biome.</t>
  </si>
  <si>
    <t>Who lives in the rainforest?</t>
  </si>
  <si>
    <t>To understand the lives of indigenous people living in the Amazon rainforest.</t>
  </si>
  <si>
    <t>Defining the word indigenous and giving an example of how indigenous peoples use the Amazon’s resources. Naming one way the Amazon is changing.</t>
  </si>
  <si>
    <t>Giving multiple examples of how indigenous peoples use the Amazon’s resources and making links between changes to the Amazon and the impact this may have on indigenous communities.</t>
  </si>
  <si>
    <t>How are rainforests changing?</t>
  </si>
  <si>
    <t>To describe why tropical rainforests are important and understand the threats to the Amazon.</t>
  </si>
  <si>
    <t>Articulating why the Amazon rainforest is important, giving an example of how humans are negatively impacting the Amazon and offering one action that can be taken to help.</t>
  </si>
  <si>
    <t>Articulating and identifying how deforestation is a global problem, using key vocabulary and giving multiple examples of how to support the rainforest and why these actions would make a difference.</t>
  </si>
  <si>
    <t>How is our local woodland used?: Data collection</t>
  </si>
  <si>
    <t>To safely collect data on how local woodland is used through a variety of methods.</t>
  </si>
  <si>
    <t>Keeping safe and sensibly avoiding risks, using a variety of data collection methods including completing a questionnaire and mapping the route they take, with support.</t>
  </si>
  <si>
    <t>Independently reading the map, locating and mapping their route, and identifying potential limitations with specific data collection methods.</t>
  </si>
  <si>
    <t>How is our local woodland used?: Findings</t>
  </si>
  <si>
    <t>To analyse and present findings on how local woodland is used.</t>
  </si>
  <si>
    <t>Summarising how the local woodland is used in terms of activities undertaken, frequency and time of visits. Suggesting changes to improve the area.</t>
  </si>
  <si>
    <t>Using evidence to clearly and thoroughly summarise how the local woodland is used, stating potential limitations of data collection methods. Comparing the use of the forest in the UK and the Amazon.</t>
  </si>
  <si>
    <t>Where does our food come from?</t>
  </si>
  <si>
    <t>How can our food choices impact the environment?</t>
  </si>
  <si>
    <t>To explain the impact of food choices on the environment.</t>
  </si>
  <si>
    <t>Identifying that different foods grow in different biomes and stating why; explaining which food has the most significant negative impact on the environment and suggesting why; noting one change people can make to combat this.</t>
  </si>
  <si>
    <t>Giving examples of which foods grow in each biome; explaining how food choices impact climate change and how a change in diet can make a difference.</t>
  </si>
  <si>
    <t>What does it mean to trade fairly?</t>
  </si>
  <si>
    <t>To understand the importance of trading responsibly.</t>
  </si>
  <si>
    <t>Describing the intentions of trading responsibly and stating one way it can help farmers; understanding importing food can be both helpful and harmful.</t>
  </si>
  <si>
    <t>Explaining the impact trading responsibly can have on communities and listing some of the advantages and disadvantages of importing food.</t>
  </si>
  <si>
    <t>How do we get our chocolate?</t>
  </si>
  <si>
    <t>To describe the journey of a cocoa bean.</t>
  </si>
  <si>
    <t>Stating one positive and one negative of importing products. Can describe the journey of a cocoa bean and one process it has to go through.</t>
  </si>
  <si>
    <t>Explaining how the process from cocoa bean to chocolate bar accumulates food miles; recognising how working with an organisation that advocates trading responsibly supports farmers and their communities.</t>
  </si>
  <si>
    <t>To map and calculate the distance food has travelled.</t>
  </si>
  <si>
    <t>Locating countries on a blank world map using an atlas. Using a scale bar correctly to measure approximate distances.</t>
  </si>
  <si>
    <t>Finding capital cities and continents of countries on their map using an atlas. Suggesting why particular food travels by different modes of transport and why some continents produce more of the UK’s imported food than others.</t>
  </si>
  <si>
    <t>Are our school dinners locally sourced?</t>
  </si>
  <si>
    <t>To design and use data collection methods to find where our food comes from.</t>
  </si>
  <si>
    <t>Collecting data through an interview process and analysing the responses to help answer the enquiry question. Designing a questionnaire to collect relevant information about food at home.</t>
  </si>
  <si>
    <t>Describing closed and open questions and the benefits of both. Discussing the data collecting methods best suited for qualitative data collection.</t>
  </si>
  <si>
    <t>Is it better to buy local or imported food?</t>
  </si>
  <si>
    <t>To discuss the advantages and disadvantages of buying both locally and imported food.</t>
  </si>
  <si>
    <t>Discussing any trends in data collected, acknowledging that where food is sourced is a complex matter and stating examples of both advantages and disadvantages.</t>
  </si>
  <si>
    <t>Discussing limitations people may have when deciding where to purchase food.</t>
  </si>
  <si>
    <t>What are rivers and how are they used?</t>
  </si>
  <si>
    <t>What is the water cycle?</t>
  </si>
  <si>
    <t>To describe how the water cycle works.</t>
  </si>
  <si>
    <t>Identifying water stores and processes and explaining that water moves in a constant cycle.</t>
  </si>
  <si>
    <t>Understanding the processes in the water cycle that can happen elsewhere in everyday examples and explaining that these processes may be happening in more than one place at a time in the water cycle.</t>
  </si>
  <si>
    <t>How is a river formed?</t>
  </si>
  <si>
    <t>To know the features and courses of a river.</t>
  </si>
  <si>
    <t>Describing the start and end of a river, naming the three courses and giving examples of features of a river.</t>
  </si>
  <si>
    <t>Describing which course each feature is most commonly found in as well as suggesting ideas of human features seen in river environments.</t>
  </si>
  <si>
    <t>Where can we find rivers?</t>
  </si>
  <si>
    <t>To know the name and location of some of the world’s major rivers.</t>
  </si>
  <si>
    <t>Using an atlas to locate and name rivers and creating a key independently showing their representation of rivers.</t>
  </si>
  <si>
    <t>Explaining that rivers are made up of tributaries which may be difficult to map and identifying that rivers begin inland and end at the coast. Mapping and labelling mountainous areas at the rivers’ sources.</t>
  </si>
  <si>
    <t>How are rivers used?</t>
  </si>
  <si>
    <t>To describe how rivers are used.</t>
  </si>
  <si>
    <t>Describing different ways a river is used and why it is important and listing some of the problems to do with rivers.</t>
  </si>
  <si>
    <t>Explaining which river course is most appropriate for each use of the river.</t>
  </si>
  <si>
    <t>What can we find out about our local river?</t>
  </si>
  <si>
    <t>To identify and locate human and physical features on a map.</t>
  </si>
  <si>
    <t>Describing human and physical features around their local river and identifying their location on an OS map.</t>
  </si>
  <si>
    <t>Using the eight compass directions and six-figure grid references to locate and describe human and physical features around their local river.</t>
  </si>
  <si>
    <t>What features does our local river have?</t>
  </si>
  <si>
    <t>To collect data on features and the environment at a local river.</t>
  </si>
  <si>
    <t>Identifying human and physical features in a local river environment and making a judgement on the environmental quality making suggestions on how it could be improved.</t>
  </si>
  <si>
    <t>Discussing how human and physical features are interconnected and offering suggestions on how the human features could be improved and suggesting reasons for their location.</t>
  </si>
  <si>
    <t>Geography
Assessment Upper key stage 2</t>
  </si>
  <si>
    <t>What is life like in the Alps?</t>
  </si>
  <si>
    <t>Where are the Alps?</t>
  </si>
  <si>
    <t>To locate the Alps on a map.</t>
  </si>
  <si>
    <t>Locating the Alps on a world map and identifying and labelling the eight countries they spread through.</t>
  </si>
  <si>
    <t>Locating the Alps on a world map, identifying and labelling the eight countries they spread through and the nearest seas.</t>
  </si>
  <si>
    <t>What is it like in the Alps?</t>
  </si>
  <si>
    <t>To locate the key physical and human characteristics of the Alps.</t>
  </si>
  <si>
    <t>Locating three physical and three human characteristics in the Alps.</t>
  </si>
  <si>
    <t>Locating and describing the key physical and human characteristics in the Alps.</t>
  </si>
  <si>
    <t>Why do people visit the Alps?</t>
  </si>
  <si>
    <t>To describe the physical and human features of an Alpine region.</t>
  </si>
  <si>
    <t>Researching and describing the physical and human features of Innsbruck.</t>
  </si>
  <si>
    <t>Describing the physical and human features of Innsbruck, using their research to devise their own questions.</t>
  </si>
  <si>
    <t>What is there to do in the local area?</t>
  </si>
  <si>
    <t>To investigate what there is to do in the local area using data collection.</t>
  </si>
  <si>
    <t>Using a variety of data collection methods including completing a questionnaire, mapping the route they take and deciding whether to sketch or take photographs to collect data.</t>
  </si>
  <si>
    <t>Independently reading the map, locating and mapping the route and identifying potential limitations with the data collection.</t>
  </si>
  <si>
    <t>How are the Alps different from our local area?</t>
  </si>
  <si>
    <t>To understand similarities and differences between the local area and an Alpine area.</t>
  </si>
  <si>
    <t>Describing the similarities and differences of the human and physical geography of the local area and Innsbruck.</t>
  </si>
  <si>
    <t>Describing the similarities and differences of the human and physical geography of the local area and Innsbruck using the correct geographical vocabulary.</t>
  </si>
  <si>
    <t>To understand the human and physical geography of the Alps.</t>
  </si>
  <si>
    <t>Describing at least four of the key aspects of the Alps’ human and physical geography to answer the enquiry question, ‘What is life like in the Alps?’</t>
  </si>
  <si>
    <t>Describing the key aspects of the Alps’ human and physical geography to answer the enquiry question; including some information about the impact of climate change.</t>
  </si>
  <si>
    <t>Why do oceans matter?</t>
  </si>
  <si>
    <t>How are oceans important?</t>
  </si>
  <si>
    <t>To explain the importance of our oceans.</t>
  </si>
  <si>
    <t>Describing the water cycle; how the ocean is used for human activity, including mapping trading routes, and how it helps to regulate the Earth’s climate and temperature.</t>
  </si>
  <si>
    <t>Understanding how oceans influence global climate and the impacts this has on humans, giving examples, such as increased risk of flooding due to rising sea levels from melting glaciers. Realising how fundamental the ocean is for trading routes.</t>
  </si>
  <si>
    <t>What is the Great Barrier Reef?</t>
  </si>
  <si>
    <t>To locate and describe the significance of the Great Barrier Reef.</t>
  </si>
  <si>
    <t>Identifying the Great Barrier Reef as part of Australia and describing its benefits to homing sea creatures and acting as a barrier to natural disasters.</t>
  </si>
  <si>
    <t>Realising that human impact is causing temperatures to rise in the ocean and therefore killing the coral reef and beginning to consider the impact this may have on our lives such as lack of fish or increased harm from natural disasters.</t>
  </si>
  <si>
    <t>Why are our oceans suffering?</t>
  </si>
  <si>
    <t>To explain the impact humans have on coral reefs and oceans.</t>
  </si>
  <si>
    <t>Describing what can be seen on maps showing data on reefs and oceans. Describing ways in which humans are impacting the oceans and the consequences this will have.</t>
  </si>
  <si>
    <t>Explicitly explaining key concepts and using key vocabulary around oceans, human impact and climate change, including coral bleaching, plastic pollution, overfishing and how global warming has an impact.</t>
  </si>
  <si>
    <t>What can we do to help our oceans?</t>
  </si>
  <si>
    <t>To understand ways to keep our oceans healthy and begin planning a fieldwork enquiry.</t>
  </si>
  <si>
    <t>Describing actions that can be taken to help support healthy oceans. Discussing which data collection method would be best for marine fieldwork and why. Identifying potential risks during fieldwork.</t>
  </si>
  <si>
    <t>Describing which element of the oceans our actions will impact (beach environments, water quality or marine species). Establishing whether they will be collecting qualitative or quantitative data. Identifying potential risks during fieldwork and how to manage them.</t>
  </si>
  <si>
    <t>How littered is our marine environment?: Data collection</t>
  </si>
  <si>
    <t>To collect data on the types of litter polluting a marine environment.</t>
  </si>
  <si>
    <t>Collecting data using a tally chart, photographs and plotting locations on a sketch map. Safely navigating the fieldwork environment, avoiding potential risks.</t>
  </si>
  <si>
    <t xml:space="preserve">Recording a comprehensive amount of data using all three data collection methods and considering the limitations of the data collection. Safely navigating the fieldwork environment, assessing and avoiding potential risks.
</t>
  </si>
  <si>
    <t>How littered is our marine environment?: Findings</t>
  </si>
  <si>
    <t>To present, analyse and evaluate data collected.</t>
  </si>
  <si>
    <t>Using a tally chart and pie chart to state which was the most commonly found type of litter; plotting three locations on a digital map and making suggestions to improve a marine environment.</t>
  </si>
  <si>
    <t>Presenting and analysing data using a digital map and pie chart; discussing the limitations they faced and the difficulties they may encounter with implementing their suggestions for improvement.</t>
  </si>
  <si>
    <t>Would you like to live in the desert?</t>
  </si>
  <si>
    <t>What is a hot desert biome?</t>
  </si>
  <si>
    <t>To summarise the characteristics of a desert biome.</t>
  </si>
  <si>
    <t>Identifying the line of latitude where hot desert biomes are located; describing the characteristics of a hot desert biome, including the climate, landscape and nature.</t>
  </si>
  <si>
    <t>Describing the location of a hot desert biome in relation to the Tropic of Cancer and Capricorn.</t>
  </si>
  <si>
    <t>Where are deserts located?</t>
  </si>
  <si>
    <t>To locate and explore features of deserts.</t>
  </si>
  <si>
    <t>Locating the largest deserts in each continent; describing ways the Mojave Desert is used; comparing the temperatures of two deserts.</t>
  </si>
  <si>
    <t>Explaining that not all deserts are hot; describing how a desert’s position on the globe (such as hemisphere) will affect its climate.</t>
  </si>
  <si>
    <t>What physical features are found in a desert?</t>
  </si>
  <si>
    <t>To describe the physical features of a desert environment.</t>
  </si>
  <si>
    <t>Naming and describing the physical features of deserts and beginning to explain how they were formed.</t>
  </si>
  <si>
    <t>Beginning to explain what deserts looked like in the past and what they might look like in the future, justifying their thinking.</t>
  </si>
  <si>
    <t>How can people use deserts?</t>
  </si>
  <si>
    <t>To explain the different ways humans can use deserts.</t>
  </si>
  <si>
    <t>Recognising that the Mojave Desert has a different time zone to the UK; describing how humans use the desert.</t>
  </si>
  <si>
    <t>Justifying the ways in which humans use the desert and explaining why this environment may be more appropriate than others.</t>
  </si>
  <si>
    <t>What are the threats to deserts?</t>
  </si>
  <si>
    <t>To describe some of the threats facing deserts.</t>
  </si>
  <si>
    <t>Beginning to explain how human activity may contribute to the changing climate and environment of the desert.</t>
  </si>
  <si>
    <t>Creating a balanced argument about living in the desert, considering both human and natural factors.</t>
  </si>
  <si>
    <t>To explore the similarities and differences between two physical environments.</t>
  </si>
  <si>
    <t>Identifying characteristics of two contrasting biomes and comparing land use; discussing if a desert environment is hospitable and why.</t>
  </si>
  <si>
    <t>Explaining which land use options are more suited to either a hot desert or temperate deciduous forest biome (the UK).</t>
  </si>
  <si>
    <t>Why does population change?</t>
  </si>
  <si>
    <t>How is the global population changing?</t>
  </si>
  <si>
    <t>To understand the change and distribution of the global population.</t>
  </si>
  <si>
    <t>Listing where the most densely and sparsely populated areas are, describing the increase in global population over time and beginning to describe what might influence the environments people live in.</t>
  </si>
  <si>
    <t>Discussing the most densely and sparsely populated continents, defining these two terms, and explaining why the global population has changed over time.</t>
  </si>
  <si>
    <t>What are birth and death rates?</t>
  </si>
  <si>
    <t>To define birth and death rates and describe why they change.</t>
  </si>
  <si>
    <t>Defining birth and death rates and giving examples of what may influence them.</t>
  </si>
  <si>
    <t>Calculating natural increase for a variety of countries and explaining how these are caused by the relationship between birth and death rates. Justifying influencing factors on both birth and death rates.</t>
  </si>
  <si>
    <t>Why do people migrate?</t>
  </si>
  <si>
    <t>To recognise the push and pull factors influencing migration.</t>
  </si>
  <si>
    <t>Defining migration; discussing push and pull factors; explaining why some people have no choice but to leave their homes.</t>
  </si>
  <si>
    <t>Explaining why people migrate voluntarily and involuntarily; categorising the influencing factors into environmental, economic and social.</t>
  </si>
  <si>
    <t>How is climate change impacting the population?</t>
  </si>
  <si>
    <t>To begin to understand the impact climate change can have on the global population.</t>
  </si>
  <si>
    <t>Describing reasons why climate change happens and explaining the impact this is having on the population. Suggesting an action they can take to fight climate change.</t>
  </si>
  <si>
    <t>Describing how climate change happens and explaining short-term and long-term impacts on the population, using case studies as examples. Explaining actions they can take to fight climate change.</t>
  </si>
  <si>
    <t>How is population impacting our environment?: Data collection</t>
  </si>
  <si>
    <t>To collect data showing how population impacts the amount of traffic and litter in an area.</t>
  </si>
  <si>
    <t>Following the pre-prepared route on their OS map, using a variety of data collection methods, including using a Likert scale and collecting information from a member of the public.</t>
  </si>
  <si>
    <t>Spotting physical and human features on their route from symbols on the OS map and identifying which methods are qualitative and which are quantitative, as well as identifying limitations with data collection.</t>
  </si>
  <si>
    <t>How is population impacting our environment?: Findings</t>
  </si>
  <si>
    <t>To write a report on the fieldwork process, analyse findings and make suggestions to improve a situation.</t>
  </si>
  <si>
    <t>Creating a digital map to plot data, comparing data from the two locations and suggesting an idea to improve the environment.</t>
  </si>
  <si>
    <t>Reviewing the benefits and limitations of the data collection methods and beginning to explain trends in the data.</t>
  </si>
  <si>
    <t>Where does our energy come from?</t>
  </si>
  <si>
    <t>Why is energy important?</t>
  </si>
  <si>
    <t>To know why energy sources are important.</t>
  </si>
  <si>
    <t>Describing the significance of energy and giving examples of sources of energy and their trading routes.</t>
  </si>
  <si>
    <t>Beginning to describe the advantages and disadvantages of certain types of energy and identifying that it is most commonly non-renewable sources that are traded.</t>
  </si>
  <si>
    <t>What is renewable energy?</t>
  </si>
  <si>
    <t>To understand the benefits and drawbacks of different energy sources.</t>
  </si>
  <si>
    <t>Defining renewable and non-renewable energy; discussing the benefits and drawbacks of an energy type and understanding many things that need to be considered when deciding on an energy source.</t>
  </si>
  <si>
    <t>Discussing the benefits and drawbacks of a variety of energy sources and understanding that using more than one source may be more realistic to ensure consistent energy provision.</t>
  </si>
  <si>
    <t>How does the United States generate energy?</t>
  </si>
  <si>
    <t>To understand how energy is generated in the United States.</t>
  </si>
  <si>
    <t>Describing the significance of the Prime Meridian. Identifying human features on a digital map and discussing how transportation links have changed over time.</t>
  </si>
  <si>
    <t>Describing how a city has grown around an energy source, identifying human features on a digital map and recalling how wind energy is being developed in Texas.</t>
  </si>
  <si>
    <t>How does the United Kingdom generate energy?</t>
  </si>
  <si>
    <t>To know how energy sources are distributed in an area.</t>
  </si>
  <si>
    <t>Locating UK cities on a map; using six-figure grid references to identify human and physical features on an OS map and using this to understand how energy sources are distributed in an area.</t>
  </si>
  <si>
    <t>Locating six-figure grid references of human and physical features on an OS map; comparing energy sources in two contrasting places and explaining how land use has changed over time.</t>
  </si>
  <si>
    <t>What is the best way to generate energy?</t>
  </si>
  <si>
    <t>To explain reasons for choosing an energy source.</t>
  </si>
  <si>
    <t>Describing a benefit and a drawback of an energy source. Justifying the location of an energy source by making careful considerations.</t>
  </si>
  <si>
    <t>Explaining benefits and drawbacks of energy sources; researching examples of places that have successfully implemented energy sources and making considerations about the impact on land, environment, wildlife and humans.</t>
  </si>
  <si>
    <t>Where is the best place for a solar panel on the school grounds?</t>
  </si>
  <si>
    <t>To collect and present data on where to position a solar panel on the school grounds.</t>
  </si>
  <si>
    <t>Designing and using interview questions, plotting points on a sketch map and justifying their decision for the location of a solar panel.</t>
  </si>
  <si>
    <t>Justifying their chosen location for a solar panel, including the limitations a school may face when introducing one to the grounds.</t>
  </si>
  <si>
    <t>Can I carry out an independent fieldwork enquiry?</t>
  </si>
  <si>
    <t>Developing an enquiry question</t>
  </si>
  <si>
    <t>To develop an enquiry question.</t>
  </si>
  <si>
    <t>Giving examples of issues in the local area and identifying questions to be asked.</t>
  </si>
  <si>
    <t>Explaining which groups may need to be considered when thinking about an issue in the local area and barriers that may arise when researching local issues.</t>
  </si>
  <si>
    <t>Creating data collection methods</t>
  </si>
  <si>
    <t>To determine the most effective data collection methods for fieldwork.</t>
  </si>
  <si>
    <t>Justifying which data collection method is most suited to gather data to answer the enquiry question; designing an accurate data collection template.</t>
  </si>
  <si>
    <t>Weighing up the benefits and drawbacks of more than one data collection method; considering the questions they are asking to ensure they retrieve the exact data needed.</t>
  </si>
  <si>
    <t>Mapping a route</t>
  </si>
  <si>
    <t>To plan a route for a fieldwork trip.</t>
  </si>
  <si>
    <t>Identifying suitable data collection points along the route; discussing how to mediate potential risks involved.</t>
  </si>
  <si>
    <t>Justifying why specific locations have been chosen for data collection and explaining the limitations of other possible routes.</t>
  </si>
  <si>
    <t>Collecting the data</t>
  </si>
  <si>
    <t>To collect the data to answer the enquiry question.</t>
  </si>
  <si>
    <t>Collecting data at points located on an OS map and managing risks.</t>
  </si>
  <si>
    <t>Evaluating which data collection methods worked best and why.</t>
  </si>
  <si>
    <t>Analysing the data</t>
  </si>
  <si>
    <t>To determine an answer to the enquiry question.</t>
  </si>
  <si>
    <t>Identifying any outcomes from data collected and mapping this digitally.</t>
  </si>
  <si>
    <t>Evaluating if the data answers the original enquiry question and if not, what further data would need to be collected.</t>
  </si>
  <si>
    <t>Presenting the data</t>
  </si>
  <si>
    <t>To present my findings.</t>
  </si>
  <si>
    <t>Describing the enquiry process including the data collected and suggesting improvements to the area based on findings.</t>
  </si>
  <si>
    <t>Evaluating the process taken including limitations to data collected and how the process could be improved if done again.</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</si>
</sst>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Arial"/>
      <scheme val="minor"/>
    </font>
    <font>
      <sz val="10.0"/>
      <color rgb="FFFF0000"/>
      <name val="Arial"/>
    </font>
    <font>
      <b/>
      <sz val="14.0"/>
      <color theme="1"/>
      <name val="Calibri"/>
    </font>
    <font>
      <sz val="11.0"/>
      <color theme="1"/>
      <name val="Calibri"/>
    </font>
    <font>
      <sz val="10.0"/>
      <color theme="1"/>
      <name val="Arial"/>
    </font>
    <font>
      <sz val="10.0"/>
      <color rgb="FF000000"/>
      <name val="Arial"/>
    </font>
    <font>
      <b/>
      <sz val="10.0"/>
      <color rgb="FF000000"/>
      <name val="Calibri"/>
    </font>
    <font/>
    <font>
      <sz val="10.0"/>
      <color theme="1"/>
      <name val="Calibri"/>
    </font>
    <font>
      <b/>
      <sz val="10.0"/>
      <color theme="1"/>
      <name val="Calibri"/>
    </font>
    <font>
      <sz val="10.0"/>
      <color rgb="FF000000"/>
      <name val="Calibri"/>
    </font>
    <font>
      <sz val="10.0"/>
      <color rgb="FF222222"/>
      <name val="Calibri"/>
    </font>
    <font>
      <sz val="10.0"/>
      <color rgb="FFFF0000"/>
      <name val="Calibri"/>
    </font>
    <font>
      <color theme="1"/>
      <name val="Calibri"/>
    </font>
    <font>
      <color rgb="FFFF0000"/>
      <name val="Docs-Calibri"/>
    </font>
    <font>
      <color rgb="FF000000"/>
      <name val="Calibri"/>
    </font>
    <font>
      <color rgb="FF222222"/>
      <name val="Calibri"/>
    </font>
    <font>
      <sz val="9.0"/>
      <color rgb="FF7E3794"/>
      <name val="&quot;Google Sans Mono&quot;"/>
    </font>
    <font>
      <b/>
      <color theme="1"/>
      <name val="Calibri"/>
    </font>
    <font>
      <color rgb="FFFF0000"/>
      <name val="Calibri"/>
    </font>
  </fonts>
  <fills count="6">
    <fill>
      <patternFill patternType="none"/>
    </fill>
    <fill>
      <patternFill patternType="lightGray"/>
    </fill>
    <fill>
      <patternFill patternType="solid">
        <fgColor rgb="FF0A9FAF"/>
        <bgColor rgb="FF0A9FAF"/>
      </patternFill>
    </fill>
    <fill>
      <patternFill patternType="solid">
        <fgColor rgb="FFB0F3FA"/>
        <bgColor rgb="FFB0F3FA"/>
      </patternFill>
    </fill>
    <fill>
      <patternFill patternType="solid">
        <fgColor rgb="FF6AE9F6"/>
        <bgColor rgb="FF6AE9F6"/>
      </patternFill>
    </fill>
    <fill>
      <patternFill patternType="solid">
        <fgColor rgb="FFFFFFFF"/>
        <bgColor rgb="FFFFFFFF"/>
      </patternFill>
    </fill>
  </fills>
  <borders count="21">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style="thin">
        <color rgb="FF000000"/>
      </bottom>
    </border>
    <border>
      <top/>
      <bottom style="thin">
        <color rgb="FF000000"/>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A9FAF"/>
      </left>
      <right style="thin">
        <color rgb="FF0A9FAF"/>
      </right>
      <top style="thin">
        <color rgb="FF0A9FAF"/>
      </top>
    </border>
    <border>
      <left style="thin">
        <color rgb="FF000000"/>
      </left>
      <right style="thin">
        <color rgb="FF000000"/>
      </right>
      <top style="thin">
        <color rgb="FF000000"/>
      </top>
    </border>
    <border>
      <left style="thin">
        <color rgb="FF000000"/>
      </left>
      <right style="thin">
        <color rgb="FF000000"/>
      </right>
    </border>
    <border>
      <left style="thin">
        <color rgb="FF0A9FAF"/>
      </left>
      <right style="thin">
        <color rgb="FF0A9FAF"/>
      </right>
      <bottom style="thin">
        <color rgb="FF0A9FAF"/>
      </bottom>
    </border>
    <border>
      <left style="thin">
        <color rgb="FF0A9FAF"/>
      </left>
      <right style="thin">
        <color rgb="FF0A9FAF"/>
      </right>
      <top style="thin">
        <color rgb="FF0A9FAF"/>
      </top>
      <bottom style="thin">
        <color rgb="FF0A9FAF"/>
      </bottom>
    </border>
    <border>
      <left style="thin">
        <color rgb="FF0A9FAF"/>
      </left>
      <right style="thin">
        <color rgb="FF0A9FAF"/>
      </right>
      <top style="thin">
        <color rgb="FF0A9FAF"/>
      </top>
      <bottom/>
    </border>
    <border>
      <top style="thin">
        <color rgb="FF0A9FAF"/>
      </top>
    </border>
    <border>
      <bottom style="thin">
        <color rgb="FF0A9FAF"/>
      </bottom>
    </border>
    <border>
      <right style="thin">
        <color rgb="FF000000"/>
      </right>
      <top style="thin">
        <color rgb="FF000000"/>
      </top>
      <bottom style="thin">
        <color rgb="FF000000"/>
      </bottom>
    </border>
    <border>
      <right style="thin">
        <color rgb="FF000000"/>
      </right>
      <bottom style="thin">
        <color rgb="FF000000"/>
      </bottom>
    </border>
  </borders>
  <cellStyleXfs count="1">
    <xf borderId="0" fillId="0" fontId="0" numFmtId="0" applyAlignment="1" applyFont="1"/>
  </cellStyleXfs>
  <cellXfs count="76">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3" fillId="0" fontId="3" numFmtId="0" xfId="0" applyAlignment="1" applyBorder="1" applyFont="1">
      <alignment horizontal="left" readingOrder="0" shrinkToFit="0" vertical="center" wrapText="1"/>
    </xf>
    <xf borderId="0" fillId="0" fontId="4" numFmtId="0" xfId="0" applyAlignment="1" applyFont="1">
      <alignment vertical="top"/>
    </xf>
    <xf borderId="0" fillId="0" fontId="4" numFmtId="0" xfId="0" applyFont="1"/>
    <xf borderId="0" fillId="0" fontId="5" numFmtId="0" xfId="0" applyFont="1"/>
    <xf borderId="4" fillId="2" fontId="6" numFmtId="0" xfId="0" applyAlignment="1" applyBorder="1" applyFont="1">
      <alignment shrinkToFit="0" vertical="top" wrapText="1"/>
    </xf>
    <xf borderId="5" fillId="2" fontId="6" numFmtId="0" xfId="0" applyAlignment="1" applyBorder="1" applyFont="1">
      <alignment horizontal="center" shrinkToFit="0" vertical="center" wrapText="1"/>
    </xf>
    <xf borderId="6" fillId="0" fontId="7" numFmtId="0" xfId="0" applyBorder="1" applyFont="1"/>
    <xf borderId="4" fillId="2" fontId="8" numFmtId="0" xfId="0" applyAlignment="1" applyBorder="1" applyFont="1">
      <alignment shrinkToFit="0" vertical="center" wrapText="1"/>
    </xf>
    <xf borderId="7" fillId="2" fontId="9" numFmtId="0" xfId="0" applyAlignment="1" applyBorder="1" applyFont="1">
      <alignment horizontal="center" shrinkToFit="0" vertical="center" wrapText="1"/>
    </xf>
    <xf borderId="8" fillId="0" fontId="7" numFmtId="0" xfId="0" applyBorder="1" applyFont="1"/>
    <xf borderId="0" fillId="0" fontId="10" numFmtId="0" xfId="0" applyFont="1"/>
    <xf borderId="9" fillId="4" fontId="6" numFmtId="0" xfId="0" applyAlignment="1" applyBorder="1" applyFill="1" applyFont="1">
      <alignment shrinkToFit="0" vertical="top" wrapText="1"/>
    </xf>
    <xf borderId="9" fillId="4" fontId="9" numFmtId="0" xfId="0" applyAlignment="1" applyBorder="1" applyFont="1">
      <alignment shrinkToFit="0" vertical="top" wrapText="1"/>
    </xf>
    <xf borderId="10" fillId="4" fontId="9" numFmtId="0" xfId="0" applyAlignment="1" applyBorder="1" applyFont="1">
      <alignment shrinkToFit="0" vertical="top" wrapText="1"/>
    </xf>
    <xf borderId="11" fillId="3" fontId="9" numFmtId="0" xfId="0" applyAlignment="1" applyBorder="1" applyFont="1">
      <alignment shrinkToFit="0" vertical="top" wrapText="1"/>
    </xf>
    <xf borderId="12" fillId="3" fontId="6" numFmtId="0" xfId="0" applyAlignment="1" applyBorder="1" applyFont="1">
      <alignment shrinkToFit="0" vertical="top" wrapText="1"/>
    </xf>
    <xf borderId="9" fillId="0" fontId="10" numFmtId="0" xfId="0" applyAlignment="1" applyBorder="1" applyFont="1">
      <alignment shrinkToFit="0" vertical="top" wrapText="1"/>
    </xf>
    <xf borderId="9" fillId="0" fontId="8" numFmtId="0" xfId="0" applyAlignment="1" applyBorder="1" applyFont="1">
      <alignment shrinkToFit="0" vertical="top" wrapText="1"/>
    </xf>
    <xf borderId="9" fillId="0" fontId="10" numFmtId="0" xfId="0" applyAlignment="1" applyBorder="1" applyFont="1">
      <alignment readingOrder="0"/>
    </xf>
    <xf borderId="9" fillId="0" fontId="10" numFmtId="0" xfId="0" applyBorder="1" applyFont="1"/>
    <xf borderId="9" fillId="5" fontId="10" numFmtId="9" xfId="0" applyAlignment="1" applyBorder="1" applyFill="1" applyFont="1" applyNumberFormat="1">
      <alignment shrinkToFit="0" vertical="top" wrapText="1"/>
    </xf>
    <xf borderId="9" fillId="0" fontId="8" numFmtId="9" xfId="0" applyAlignment="1" applyBorder="1" applyFont="1" applyNumberFormat="1">
      <alignment shrinkToFit="0" vertical="top" wrapText="1"/>
    </xf>
    <xf borderId="13" fillId="0" fontId="7" numFmtId="0" xfId="0" applyBorder="1" applyFont="1"/>
    <xf borderId="3" fillId="0" fontId="7" numFmtId="0" xfId="0" applyBorder="1" applyFont="1"/>
    <xf borderId="12" fillId="4" fontId="6" numFmtId="0" xfId="0" applyAlignment="1" applyBorder="1" applyFont="1">
      <alignment shrinkToFit="0" vertical="top" wrapText="1"/>
    </xf>
    <xf borderId="9" fillId="5" fontId="11" numFmtId="0" xfId="0" applyAlignment="1" applyBorder="1" applyFont="1">
      <alignment horizontal="left" shrinkToFit="0" vertical="top" wrapText="1"/>
    </xf>
    <xf borderId="9" fillId="5" fontId="11" numFmtId="0" xfId="0" applyAlignment="1" applyBorder="1" applyFont="1">
      <alignment horizontal="left" readingOrder="0" shrinkToFit="0" vertical="top" wrapText="1"/>
    </xf>
    <xf borderId="9" fillId="0" fontId="10" numFmtId="0" xfId="0" applyAlignment="1" applyBorder="1" applyFont="1">
      <alignment readingOrder="0" shrinkToFit="0" vertical="top" wrapText="1"/>
    </xf>
    <xf borderId="0" fillId="0" fontId="8" numFmtId="0" xfId="0" applyAlignment="1" applyFont="1">
      <alignment shrinkToFit="0" vertical="top" wrapText="1"/>
    </xf>
    <xf borderId="0" fillId="0" fontId="12" numFmtId="0" xfId="0" applyAlignment="1" applyFont="1">
      <alignment readingOrder="0" shrinkToFit="0" vertical="top" wrapText="1"/>
    </xf>
    <xf borderId="14" fillId="4" fontId="8" numFmtId="0" xfId="0" applyAlignment="1" applyBorder="1" applyFont="1">
      <alignment shrinkToFit="0" vertical="top" wrapText="1"/>
    </xf>
    <xf borderId="15" fillId="0" fontId="13" numFmtId="9" xfId="0" applyAlignment="1" applyBorder="1" applyFont="1" applyNumberFormat="1">
      <alignment horizontal="center" shrinkToFit="0" vertical="top" wrapText="1"/>
    </xf>
    <xf borderId="0" fillId="0" fontId="10" numFmtId="9" xfId="0" applyAlignment="1" applyFont="1" applyNumberFormat="1">
      <alignment shrinkToFit="0" vertical="top" wrapText="1"/>
    </xf>
    <xf borderId="0" fillId="0" fontId="8" numFmtId="9" xfId="0" applyAlignment="1" applyFont="1" applyNumberFormat="1">
      <alignment shrinkToFit="0" vertical="top" wrapText="1"/>
    </xf>
    <xf borderId="15" fillId="4" fontId="8" numFmtId="0" xfId="0" applyAlignment="1" applyBorder="1" applyFont="1">
      <alignment shrinkToFit="0" vertical="top" wrapText="1"/>
    </xf>
    <xf borderId="14" fillId="0" fontId="13" numFmtId="9" xfId="0" applyAlignment="1" applyBorder="1" applyFont="1" applyNumberFormat="1">
      <alignment horizontal="center" shrinkToFit="0" vertical="top" wrapText="1"/>
    </xf>
    <xf borderId="0" fillId="0" fontId="8" numFmtId="0" xfId="0" applyAlignment="1" applyFont="1">
      <alignment shrinkToFit="0" wrapText="1"/>
    </xf>
    <xf borderId="15" fillId="3" fontId="9" numFmtId="0" xfId="0" applyAlignment="1" applyBorder="1" applyFont="1">
      <alignment shrinkToFit="0" vertical="top" wrapText="1"/>
    </xf>
    <xf borderId="16" fillId="3" fontId="9" numFmtId="0" xfId="0" applyAlignment="1" applyBorder="1" applyFont="1">
      <alignment shrinkToFit="0" vertical="top" wrapText="1"/>
    </xf>
    <xf borderId="15" fillId="0" fontId="8" numFmtId="0" xfId="0" applyAlignment="1" applyBorder="1" applyFont="1">
      <alignment shrinkToFit="0" vertical="top" wrapText="1"/>
    </xf>
    <xf borderId="15" fillId="5" fontId="10" numFmtId="9" xfId="0" applyAlignment="1" applyBorder="1" applyFont="1" applyNumberFormat="1">
      <alignment shrinkToFit="0" vertical="top" wrapText="1"/>
    </xf>
    <xf borderId="15" fillId="0" fontId="8" numFmtId="9" xfId="0" applyAlignment="1" applyBorder="1" applyFont="1" applyNumberFormat="1">
      <alignment shrinkToFit="0" vertical="top" wrapText="1"/>
    </xf>
    <xf borderId="9" fillId="0" fontId="8" numFmtId="0" xfId="0" applyAlignment="1" applyBorder="1" applyFont="1">
      <alignment horizontal="left" readingOrder="0" shrinkToFit="0" vertical="top" wrapText="1"/>
    </xf>
    <xf borderId="9" fillId="0" fontId="10" numFmtId="0" xfId="0" applyAlignment="1" applyBorder="1" applyFont="1">
      <alignment vertical="top"/>
    </xf>
    <xf borderId="17" fillId="0" fontId="13" numFmtId="0" xfId="0" applyAlignment="1" applyBorder="1" applyFont="1">
      <alignment vertical="bottom"/>
    </xf>
    <xf borderId="0" fillId="0" fontId="13" numFmtId="0" xfId="0" applyAlignment="1" applyFont="1">
      <alignment vertical="bottom"/>
    </xf>
    <xf borderId="0" fillId="0" fontId="10" numFmtId="0" xfId="0" applyAlignment="1" applyFont="1">
      <alignment shrinkToFit="0" vertical="top" wrapText="1"/>
    </xf>
    <xf borderId="3" fillId="0" fontId="8" numFmtId="0" xfId="0" applyAlignment="1" applyBorder="1" applyFont="1">
      <alignment shrinkToFit="0" vertical="top" wrapText="1"/>
    </xf>
    <xf borderId="9" fillId="0" fontId="13" numFmtId="0" xfId="0" applyAlignment="1" applyBorder="1" applyFont="1">
      <alignment shrinkToFit="0" vertical="top" wrapText="1"/>
    </xf>
    <xf borderId="0" fillId="0" fontId="13" numFmtId="0" xfId="0" applyAlignment="1" applyFont="1">
      <alignment shrinkToFit="0" wrapText="1"/>
    </xf>
    <xf borderId="0" fillId="0" fontId="14" numFmtId="0" xfId="0" applyAlignment="1" applyFont="1">
      <alignment horizontal="left" readingOrder="0" shrinkToFit="0" vertical="top" wrapText="1"/>
    </xf>
    <xf borderId="0" fillId="3" fontId="9" numFmtId="0" xfId="0" applyAlignment="1" applyFont="1">
      <alignment shrinkToFit="0" vertical="top" wrapText="1"/>
    </xf>
    <xf borderId="9" fillId="0" fontId="8" numFmtId="0" xfId="0" applyAlignment="1" applyBorder="1" applyFont="1">
      <alignment shrinkToFit="0" vertical="bottom" wrapText="1"/>
    </xf>
    <xf borderId="0" fillId="0" fontId="10" numFmtId="0" xfId="0" applyAlignment="1" applyFont="1">
      <alignment readingOrder="0"/>
    </xf>
    <xf borderId="3" fillId="0" fontId="8" numFmtId="0" xfId="0" applyAlignment="1" applyBorder="1" applyFont="1">
      <alignment shrinkToFit="0" vertical="bottom" wrapText="1"/>
    </xf>
    <xf borderId="0" fillId="5" fontId="10" numFmtId="9" xfId="0" applyAlignment="1" applyFont="1" applyNumberFormat="1">
      <alignment shrinkToFit="0" vertical="top" wrapText="1"/>
    </xf>
    <xf borderId="9" fillId="0" fontId="15" numFmtId="0" xfId="0" applyAlignment="1" applyBorder="1" applyFont="1">
      <alignment shrinkToFit="0" vertical="top" wrapText="1"/>
    </xf>
    <xf borderId="0" fillId="0" fontId="13" numFmtId="0" xfId="0" applyAlignment="1" applyFont="1">
      <alignment shrinkToFit="0" vertical="top" wrapText="1"/>
    </xf>
    <xf borderId="9" fillId="5" fontId="11" numFmtId="0" xfId="0" applyAlignment="1" applyBorder="1" applyFont="1">
      <alignment horizontal="left" vertical="top"/>
    </xf>
    <xf borderId="3" fillId="0" fontId="13" numFmtId="0" xfId="0" applyAlignment="1" applyBorder="1" applyFont="1">
      <alignment shrinkToFit="0" vertical="top" wrapText="1"/>
    </xf>
    <xf borderId="18" fillId="0" fontId="13" numFmtId="0" xfId="0" applyAlignment="1" applyBorder="1" applyFont="1">
      <alignment vertical="bottom"/>
    </xf>
    <xf borderId="19" fillId="0" fontId="13" numFmtId="0" xfId="0" applyAlignment="1" applyBorder="1" applyFont="1">
      <alignment horizontal="right" shrinkToFit="0" vertical="top" wrapText="1"/>
    </xf>
    <xf borderId="19" fillId="5" fontId="16" numFmtId="0" xfId="0" applyAlignment="1" applyBorder="1" applyFont="1">
      <alignment shrinkToFit="0" vertical="top" wrapText="1"/>
    </xf>
    <xf borderId="20" fillId="0" fontId="13" numFmtId="0" xfId="0" applyAlignment="1" applyBorder="1" applyFont="1">
      <alignment horizontal="right" shrinkToFit="0" vertical="top" wrapText="1"/>
    </xf>
    <xf borderId="20" fillId="5" fontId="16" numFmtId="0" xfId="0" applyAlignment="1" applyBorder="1" applyFont="1">
      <alignment shrinkToFit="0" vertical="top" wrapText="1"/>
    </xf>
    <xf borderId="0" fillId="5" fontId="17" numFmtId="9" xfId="0" applyAlignment="1" applyFont="1" applyNumberFormat="1">
      <alignment horizontal="left"/>
    </xf>
    <xf borderId="0" fillId="5" fontId="11" numFmtId="0" xfId="0" applyAlignment="1" applyFont="1">
      <alignment horizontal="left" readingOrder="0" shrinkToFit="0" vertical="top" wrapText="1"/>
    </xf>
    <xf borderId="12" fillId="4" fontId="18" numFmtId="0" xfId="0" applyAlignment="1" applyBorder="1" applyFont="1">
      <alignment shrinkToFit="0" vertical="top" wrapText="1"/>
    </xf>
    <xf borderId="19" fillId="0" fontId="13" numFmtId="0" xfId="0" applyAlignment="1" applyBorder="1" applyFont="1">
      <alignment vertical="top"/>
    </xf>
    <xf borderId="20" fillId="0" fontId="13" numFmtId="0" xfId="0" applyAlignment="1" applyBorder="1" applyFont="1">
      <alignment vertical="top"/>
    </xf>
    <xf borderId="18" fillId="0" fontId="13" numFmtId="0" xfId="0" applyAlignment="1" applyBorder="1" applyFont="1">
      <alignment shrinkToFit="0" vertical="top" wrapText="1"/>
    </xf>
    <xf borderId="0" fillId="0" fontId="19" numFmtId="0" xfId="0" applyAlignment="1" applyFont="1">
      <alignment horizontal="lef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Year%201'!A1" TargetMode="External"/><Relationship Id="rId2" Type="http://schemas.openxmlformats.org/officeDocument/2006/relationships/hyperlink" Target="#'Year%202'!A1" TargetMode="External"/><Relationship Id="rId3" Type="http://schemas.openxmlformats.org/officeDocument/2006/relationships/hyperlink" Target="#'Year%202'!A1" TargetMode="External"/><Relationship Id="rId4" Type="http://schemas.openxmlformats.org/officeDocument/2006/relationships/hyperlink" Target="#'Year%202'!A1" TargetMode="External"/><Relationship Id="rId5" Type="http://schemas.openxmlformats.org/officeDocument/2006/relationships/hyperlink" Target="#'Year%204'!A1" TargetMode="External"/><Relationship Id="rId6" Type="http://schemas.openxmlformats.org/officeDocument/2006/relationships/hyperlink" Target="#'Year%205'!A1" TargetMode="External"/><Relationship Id="rId7" Type="http://schemas.openxmlformats.org/officeDocument/2006/relationships/image" Target="../media/image1.png"/><Relationship Id="rId8"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1095375</xdr:colOff>
      <xdr:row>10</xdr:row>
      <xdr:rowOff>9525</xdr:rowOff>
    </xdr:from>
    <xdr:ext cx="2238375" cy="714375"/>
    <xdr:sp>
      <xdr:nvSpPr>
        <xdr:cNvPr id="3" name="Shape 3">
          <a:hlinkClick r:id="rId1"/>
        </xdr:cNvPr>
        <xdr:cNvSpPr/>
      </xdr:nvSpPr>
      <xdr:spPr>
        <a:xfrm>
          <a:off x="4245863" y="3441863"/>
          <a:ext cx="2200275" cy="6762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1</a:t>
          </a:r>
          <a:endParaRPr sz="1400"/>
        </a:p>
      </xdr:txBody>
    </xdr:sp>
    <xdr:clientData fLocksWithSheet="0"/>
  </xdr:oneCellAnchor>
  <xdr:oneCellAnchor>
    <xdr:from>
      <xdr:col>0</xdr:col>
      <xdr:colOff>3448050</xdr:colOff>
      <xdr:row>10</xdr:row>
      <xdr:rowOff>28575</xdr:rowOff>
    </xdr:from>
    <xdr:ext cx="4514850" cy="1409700"/>
    <xdr:grpSp>
      <xdr:nvGrpSpPr>
        <xdr:cNvPr id="2" name="Shape 2"/>
        <xdr:cNvGrpSpPr/>
      </xdr:nvGrpSpPr>
      <xdr:grpSpPr>
        <a:xfrm>
          <a:off x="3088575" y="3075150"/>
          <a:ext cx="4514851" cy="1409700"/>
          <a:chOff x="3088575" y="3075150"/>
          <a:chExt cx="4514851" cy="1409700"/>
        </a:xfrm>
      </xdr:grpSpPr>
      <xdr:grpSp>
        <xdr:nvGrpSpPr>
          <xdr:cNvPr id="4" name="Shape 4" title="Drawing"/>
          <xdr:cNvGrpSpPr/>
        </xdr:nvGrpSpPr>
        <xdr:grpSpPr>
          <a:xfrm>
            <a:off x="3088575" y="3075150"/>
            <a:ext cx="4514851" cy="1409700"/>
            <a:chOff x="4264913" y="3460913"/>
            <a:chExt cx="4495250" cy="1393937"/>
          </a:xfrm>
        </xdr:grpSpPr>
        <xdr:sp>
          <xdr:nvSpPr>
            <xdr:cNvPr id="5" name="Shape 5"/>
            <xdr:cNvSpPr/>
          </xdr:nvSpPr>
          <xdr:spPr>
            <a:xfrm>
              <a:off x="4264913" y="3460913"/>
              <a:ext cx="4495250" cy="1393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6" name="Shape 6">
              <a:hlinkClick r:id="rId2"/>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2</a:t>
              </a:r>
              <a:endParaRPr sz="1400"/>
            </a:p>
          </xdr:txBody>
        </xdr:sp>
        <xdr:sp>
          <xdr:nvSpPr>
            <xdr:cNvPr id="7" name="Shape 7">
              <a:hlinkClick r:id="rId3"/>
            </xdr:cNvPr>
            <xdr:cNvSpPr/>
          </xdr:nvSpPr>
          <xdr:spPr>
            <a:xfrm>
              <a:off x="6598063" y="3460950"/>
              <a:ext cx="2162100" cy="63810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sp>
          <xdr:nvSpPr>
            <xdr:cNvPr id="8" name="Shape 8">
              <a:hlinkClick r:id="rId4"/>
            </xdr:cNvPr>
            <xdr:cNvSpPr/>
          </xdr:nvSpPr>
          <xdr:spPr>
            <a:xfrm>
              <a:off x="6598063" y="4216750"/>
              <a:ext cx="2162100" cy="63810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grpSp>
    </xdr:grpSp>
    <xdr:clientData fLocksWithSheet="0"/>
  </xdr:oneCellAnchor>
  <xdr:oneCellAnchor>
    <xdr:from>
      <xdr:col>0</xdr:col>
      <xdr:colOff>1076325</xdr:colOff>
      <xdr:row>15</xdr:row>
      <xdr:rowOff>-47625</xdr:rowOff>
    </xdr:from>
    <xdr:ext cx="2200275" cy="695325"/>
    <xdr:sp>
      <xdr:nvSpPr>
        <xdr:cNvPr id="9" name="Shape 9">
          <a:hlinkClick r:id="rId5"/>
        </xdr:cNvPr>
        <xdr:cNvSpPr/>
      </xdr:nvSpPr>
      <xdr:spPr>
        <a:xfrm>
          <a:off x="4264913" y="3451388"/>
          <a:ext cx="2162175" cy="65722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3429000</xdr:colOff>
      <xdr:row>15</xdr:row>
      <xdr:rowOff>-47625</xdr:rowOff>
    </xdr:from>
    <xdr:ext cx="2200275" cy="704850"/>
    <xdr:sp>
      <xdr:nvSpPr>
        <xdr:cNvPr id="10" name="Shape 10">
          <a:hlinkClick r:id="rId6"/>
        </xdr:cNvPr>
        <xdr:cNvSpPr/>
      </xdr:nvSpPr>
      <xdr:spPr>
        <a:xfrm>
          <a:off x="4264913" y="3446625"/>
          <a:ext cx="2162175" cy="6667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152400</xdr:colOff>
      <xdr:row>0</xdr:row>
      <xdr:rowOff>171450</xdr:rowOff>
    </xdr:from>
    <xdr:ext cx="1276350" cy="638175"/>
    <xdr:pic>
      <xdr:nvPicPr>
        <xdr:cNvPr id="0" name="image1.png"/>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9182100</xdr:colOff>
      <xdr:row>0</xdr:row>
      <xdr:rowOff>95250</xdr:rowOff>
    </xdr:from>
    <xdr:ext cx="771525" cy="790575"/>
    <xdr:pic>
      <xdr:nvPicPr>
        <xdr:cNvPr id="0" name="image2.png" title="Image"/>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66975" cy="514350"/>
    <xdr:sp>
      <xdr:nvSpPr>
        <xdr:cNvPr id="11" name="Shape 11">
          <a:hlinkClick r:id="rId1"/>
        </xdr:cNvPr>
        <xdr:cNvSpPr/>
      </xdr:nvSpPr>
      <xdr:spPr>
        <a:xfrm>
          <a:off x="4131563" y="3541875"/>
          <a:ext cx="2428875" cy="4762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66975" cy="514350"/>
    <xdr:sp>
      <xdr:nvSpPr>
        <xdr:cNvPr id="12" name="Shape 12">
          <a:hlinkClick r:id="rId1"/>
        </xdr:cNvPr>
        <xdr:cNvSpPr/>
      </xdr:nvSpPr>
      <xdr:spPr>
        <a:xfrm>
          <a:off x="4131563" y="3541875"/>
          <a:ext cx="2428875" cy="4762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66975" cy="514350"/>
    <xdr:sp>
      <xdr:nvSpPr>
        <xdr:cNvPr id="13" name="Shape 13">
          <a:hlinkClick r:id="rId1"/>
        </xdr:cNvPr>
        <xdr:cNvSpPr/>
      </xdr:nvSpPr>
      <xdr:spPr>
        <a:xfrm>
          <a:off x="4131563" y="3541875"/>
          <a:ext cx="2428875" cy="4762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66975" cy="514350"/>
    <xdr:sp>
      <xdr:nvSpPr>
        <xdr:cNvPr id="14" name="Shape 14">
          <a:hlinkClick r:id="rId1"/>
        </xdr:cNvPr>
        <xdr:cNvSpPr/>
      </xdr:nvSpPr>
      <xdr:spPr>
        <a:xfrm>
          <a:off x="4131563" y="3541875"/>
          <a:ext cx="2428875" cy="4762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66975" cy="514350"/>
    <xdr:sp>
      <xdr:nvSpPr>
        <xdr:cNvPr id="15" name="Shape 15">
          <a:hlinkClick r:id="rId1"/>
        </xdr:cNvPr>
        <xdr:cNvSpPr/>
      </xdr:nvSpPr>
      <xdr:spPr>
        <a:xfrm>
          <a:off x="4131563" y="3541875"/>
          <a:ext cx="2428875" cy="4762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66975" cy="514350"/>
    <xdr:sp>
      <xdr:nvSpPr>
        <xdr:cNvPr id="16" name="Shape 16">
          <a:hlinkClick r:id="rId1"/>
        </xdr:cNvPr>
        <xdr:cNvSpPr/>
      </xdr:nvSpPr>
      <xdr:spPr>
        <a:xfrm>
          <a:off x="4131563" y="3541875"/>
          <a:ext cx="2428875" cy="4762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2.13"/>
    <col customWidth="1" min="2" max="6" width="8.75"/>
  </cols>
  <sheetData>
    <row r="1" ht="76.5" customHeight="1">
      <c r="A1" s="1"/>
    </row>
    <row r="2" ht="18.0" customHeight="1">
      <c r="A2" s="2" t="s">
        <v>0</v>
      </c>
    </row>
    <row r="3" ht="23.25" customHeight="1">
      <c r="A3" s="3" t="s">
        <v>1</v>
      </c>
    </row>
    <row r="4" ht="24.75" customHeight="1">
      <c r="A4" s="3" t="s">
        <v>2</v>
      </c>
    </row>
    <row r="5" ht="25.5" customHeight="1">
      <c r="A5" s="3" t="s">
        <v>3</v>
      </c>
    </row>
    <row r="6" ht="56.25" customHeight="1">
      <c r="A6" s="3" t="s">
        <v>4</v>
      </c>
    </row>
    <row r="7" ht="21.0" customHeight="1">
      <c r="A7" s="3" t="s">
        <v>5</v>
      </c>
    </row>
    <row r="8">
      <c r="A8" s="4" t="s">
        <v>6</v>
      </c>
    </row>
    <row r="9" ht="12.75" customHeight="1">
      <c r="A9" s="5"/>
    </row>
    <row r="10" ht="12.75" customHeight="1">
      <c r="A10" s="6"/>
    </row>
    <row r="11" ht="12.75" customHeight="1">
      <c r="A11" s="6"/>
    </row>
    <row r="12" ht="12.75" customHeight="1">
      <c r="A12" s="6"/>
    </row>
    <row r="13" ht="12.75" customHeight="1">
      <c r="A13" s="6"/>
    </row>
    <row r="14" ht="12.75" customHeight="1">
      <c r="A14" s="6"/>
    </row>
    <row r="15" ht="12.75" customHeight="1">
      <c r="A15" s="6"/>
    </row>
    <row r="16" ht="12.75" customHeight="1">
      <c r="A16" s="6"/>
    </row>
    <row r="17" ht="12.75" customHeight="1">
      <c r="A17" s="6"/>
    </row>
    <row r="18" ht="12.75" customHeight="1">
      <c r="A18" s="6"/>
    </row>
    <row r="19" ht="12.75" customHeight="1">
      <c r="A19" s="6"/>
    </row>
    <row r="20" ht="12.75" customHeight="1">
      <c r="A20" s="6"/>
    </row>
    <row r="21" ht="12.75" customHeight="1">
      <c r="A21" s="6"/>
    </row>
    <row r="22" ht="12.75" customHeight="1">
      <c r="A22" s="7"/>
    </row>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5.63"/>
    <col customWidth="1" min="4" max="4" width="34.25"/>
    <col customWidth="1" min="5" max="6" width="40.75"/>
    <col customWidth="1" min="7" max="40" width="14.38"/>
  </cols>
  <sheetData>
    <row r="1" ht="40.5" customHeight="1">
      <c r="A1" s="8"/>
      <c r="B1" s="9" t="s">
        <v>7</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5" t="s">
        <v>10</v>
      </c>
      <c r="C2" s="16" t="s">
        <v>11</v>
      </c>
      <c r="D2" s="16" t="s">
        <v>12</v>
      </c>
      <c r="E2" s="16" t="s">
        <v>13</v>
      </c>
      <c r="F2" s="17" t="s">
        <v>14</v>
      </c>
      <c r="G2" s="18" t="s">
        <v>15</v>
      </c>
      <c r="H2" s="18" t="s">
        <v>16</v>
      </c>
      <c r="I2" s="18" t="s">
        <v>17</v>
      </c>
      <c r="J2" s="18" t="s">
        <v>18</v>
      </c>
      <c r="K2" s="18" t="s">
        <v>19</v>
      </c>
      <c r="L2" s="18" t="s">
        <v>20</v>
      </c>
      <c r="M2" s="18" t="s">
        <v>21</v>
      </c>
      <c r="N2" s="18" t="s">
        <v>22</v>
      </c>
      <c r="O2" s="18" t="s">
        <v>23</v>
      </c>
      <c r="P2" s="18" t="s">
        <v>24</v>
      </c>
      <c r="Q2" s="18" t="s">
        <v>25</v>
      </c>
      <c r="R2" s="18" t="s">
        <v>26</v>
      </c>
      <c r="S2" s="18" t="s">
        <v>27</v>
      </c>
      <c r="T2" s="18" t="s">
        <v>28</v>
      </c>
      <c r="U2" s="18" t="s">
        <v>29</v>
      </c>
      <c r="V2" s="18" t="s">
        <v>30</v>
      </c>
      <c r="W2" s="18" t="s">
        <v>31</v>
      </c>
      <c r="X2" s="18" t="s">
        <v>32</v>
      </c>
      <c r="Y2" s="18" t="s">
        <v>33</v>
      </c>
      <c r="Z2" s="18" t="s">
        <v>34</v>
      </c>
      <c r="AA2" s="18" t="s">
        <v>35</v>
      </c>
      <c r="AB2" s="18" t="s">
        <v>36</v>
      </c>
      <c r="AC2" s="18" t="s">
        <v>37</v>
      </c>
      <c r="AD2" s="18" t="s">
        <v>38</v>
      </c>
      <c r="AE2" s="18" t="s">
        <v>39</v>
      </c>
      <c r="AF2" s="18" t="s">
        <v>40</v>
      </c>
      <c r="AG2" s="18" t="s">
        <v>41</v>
      </c>
      <c r="AH2" s="18" t="s">
        <v>42</v>
      </c>
      <c r="AI2" s="18" t="s">
        <v>43</v>
      </c>
      <c r="AJ2" s="18" t="s">
        <v>44</v>
      </c>
      <c r="AK2" s="18" t="s">
        <v>45</v>
      </c>
      <c r="AL2" s="18" t="s">
        <v>46</v>
      </c>
      <c r="AM2" s="18" t="s">
        <v>47</v>
      </c>
      <c r="AN2" s="18" t="s">
        <v>48</v>
      </c>
    </row>
    <row r="3">
      <c r="A3" s="19" t="s">
        <v>49</v>
      </c>
      <c r="B3" s="20" t="s">
        <v>50</v>
      </c>
      <c r="C3" s="21">
        <v>1.0</v>
      </c>
      <c r="D3" s="21" t="s">
        <v>51</v>
      </c>
      <c r="E3" s="20" t="s">
        <v>52</v>
      </c>
      <c r="F3" s="20" t="s">
        <v>53</v>
      </c>
      <c r="G3" s="22"/>
      <c r="H3" s="22"/>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1">
        <v>30.0</v>
      </c>
      <c r="AL3" s="24">
        <f>(COUNTIF(G3:AJ3,"WT"))/AK3</f>
        <v>0</v>
      </c>
      <c r="AM3" s="25">
        <f>(COUNTIF(G3:AJ3,"SU"))/AK3</f>
        <v>0</v>
      </c>
      <c r="AN3" s="24">
        <f>(COUNTIF(G3:AJ3,"GD"))/AK3</f>
        <v>0</v>
      </c>
    </row>
    <row r="4">
      <c r="A4" s="26"/>
      <c r="B4" s="20" t="s">
        <v>54</v>
      </c>
      <c r="C4" s="21">
        <v>2.0</v>
      </c>
      <c r="D4" s="20" t="s">
        <v>55</v>
      </c>
      <c r="E4" s="20" t="s">
        <v>56</v>
      </c>
      <c r="F4" s="20" t="s">
        <v>57</v>
      </c>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4">
        <f>(COUNTIF(G4:AJ4,"WT"))/AK3</f>
        <v>0</v>
      </c>
      <c r="AM4" s="25">
        <f>(COUNTIF(G4:AJ4,"SU"))/AK3</f>
        <v>0</v>
      </c>
      <c r="AN4" s="25">
        <f>(COUNTIF(G4:AJ4,"GD"))/AK3</f>
        <v>0</v>
      </c>
    </row>
    <row r="5">
      <c r="A5" s="26"/>
      <c r="B5" s="20" t="s">
        <v>58</v>
      </c>
      <c r="C5" s="20">
        <v>3.0</v>
      </c>
      <c r="D5" s="20" t="s">
        <v>59</v>
      </c>
      <c r="E5" s="20" t="s">
        <v>60</v>
      </c>
      <c r="F5" s="20" t="s">
        <v>61</v>
      </c>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4">
        <f>(COUNTIF(G5:AJ5,"WT"))/AK3</f>
        <v>0</v>
      </c>
      <c r="AM5" s="25">
        <f>(COUNTIF(G5:AJ5,"SU"))/AK3</f>
        <v>0</v>
      </c>
      <c r="AN5" s="25">
        <f>(COUNTIF(G5:AJ5,"GD"))/AK3</f>
        <v>0</v>
      </c>
    </row>
    <row r="6">
      <c r="A6" s="26"/>
      <c r="B6" s="20" t="s">
        <v>62</v>
      </c>
      <c r="C6" s="21">
        <v>4.0</v>
      </c>
      <c r="D6" s="20" t="s">
        <v>63</v>
      </c>
      <c r="E6" s="20" t="s">
        <v>64</v>
      </c>
      <c r="F6" s="20" t="s">
        <v>65</v>
      </c>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4">
        <f>(COUNTIF(G6:AJ6,"WT"))/AK3</f>
        <v>0</v>
      </c>
      <c r="AM6" s="24">
        <f>(COUNTIF(G6:AJ6,"SU"))/AK3</f>
        <v>0</v>
      </c>
      <c r="AN6" s="25">
        <f>(COUNTIF(G6:AJ6,"GD"))/AK3</f>
        <v>0</v>
      </c>
    </row>
    <row r="7">
      <c r="A7" s="26"/>
      <c r="B7" s="20" t="s">
        <v>66</v>
      </c>
      <c r="C7" s="21">
        <v>5.0</v>
      </c>
      <c r="D7" s="20" t="s">
        <v>67</v>
      </c>
      <c r="E7" s="20" t="s">
        <v>68</v>
      </c>
      <c r="F7" s="20" t="s">
        <v>69</v>
      </c>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4">
        <f>(COUNTIF(G7:AJ7,"WT"))/AK3</f>
        <v>0</v>
      </c>
      <c r="AM7" s="24">
        <f>(COUNTIF(G7:AJ7,"SU"))/AK3</f>
        <v>0</v>
      </c>
      <c r="AN7" s="25">
        <f>(COUNTIF(G7:AJ7,"GD"))/AK3</f>
        <v>0</v>
      </c>
    </row>
    <row r="8">
      <c r="A8" s="27"/>
      <c r="B8" s="20" t="s">
        <v>70</v>
      </c>
      <c r="C8" s="21">
        <v>6.0</v>
      </c>
      <c r="D8" s="20" t="s">
        <v>71</v>
      </c>
      <c r="E8" s="20" t="s">
        <v>72</v>
      </c>
      <c r="F8" s="20" t="s">
        <v>73</v>
      </c>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4">
        <f>(COUNTIF(G8:AJ8,"WT"))/AK3</f>
        <v>0</v>
      </c>
      <c r="AM8" s="25">
        <f>(COUNTIF(G8:AJ8,"SU"))/AK3</f>
        <v>0</v>
      </c>
      <c r="AN8" s="25">
        <f>(COUNTIF(G8:AJ8,"GD"))/AK3</f>
        <v>0</v>
      </c>
    </row>
    <row r="9">
      <c r="A9" s="28" t="s">
        <v>74</v>
      </c>
      <c r="B9" s="20" t="s">
        <v>75</v>
      </c>
      <c r="C9" s="21">
        <v>1.0</v>
      </c>
      <c r="D9" s="20" t="s">
        <v>76</v>
      </c>
      <c r="E9" s="20" t="s">
        <v>77</v>
      </c>
      <c r="F9" s="20" t="s">
        <v>78</v>
      </c>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4">
        <f>(COUNTIF(G9:AJ9,"WT"))/AK3</f>
        <v>0</v>
      </c>
      <c r="AM9" s="25">
        <f>(COUNTIF(G9:AJ9,"SU"))/AK3</f>
        <v>0</v>
      </c>
      <c r="AN9" s="25">
        <f>(COUNTIF(G9:AJ9,"GD"))/AK3</f>
        <v>0</v>
      </c>
    </row>
    <row r="10">
      <c r="A10" s="26"/>
      <c r="B10" s="20" t="s">
        <v>79</v>
      </c>
      <c r="C10" s="21">
        <v>2.0</v>
      </c>
      <c r="D10" s="20" t="s">
        <v>80</v>
      </c>
      <c r="E10" s="20" t="s">
        <v>81</v>
      </c>
      <c r="F10" s="20" t="s">
        <v>82</v>
      </c>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4">
        <f>(COUNTIF(G10:AJ10,"WT"))/AK3</f>
        <v>0</v>
      </c>
      <c r="AM10" s="25">
        <f>(COUNTIF(G10:AJ10,"SU"))/AK3</f>
        <v>0</v>
      </c>
      <c r="AN10" s="25">
        <f>(COUNTIF(G10:AJ10,"GD"))/AK3</f>
        <v>0</v>
      </c>
    </row>
    <row r="11">
      <c r="A11" s="26"/>
      <c r="B11" s="20" t="s">
        <v>83</v>
      </c>
      <c r="C11" s="20">
        <v>3.0</v>
      </c>
      <c r="D11" s="20" t="s">
        <v>84</v>
      </c>
      <c r="E11" s="20" t="s">
        <v>85</v>
      </c>
      <c r="F11" s="20" t="s">
        <v>86</v>
      </c>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4">
        <f>(COUNTIF(G11:AJ11,"WT"))/AK3</f>
        <v>0</v>
      </c>
      <c r="AM11" s="25">
        <f>(COUNTIF(G11:AJ11,"SU"))/AK3</f>
        <v>0</v>
      </c>
      <c r="AN11" s="25">
        <f>(COUNTIF(G11:AJ11,"GD"))/AK3</f>
        <v>0</v>
      </c>
    </row>
    <row r="12">
      <c r="A12" s="26"/>
      <c r="B12" s="20" t="s">
        <v>87</v>
      </c>
      <c r="C12" s="20">
        <v>4.0</v>
      </c>
      <c r="D12" s="20" t="s">
        <v>88</v>
      </c>
      <c r="E12" s="20" t="s">
        <v>89</v>
      </c>
      <c r="F12" s="20" t="s">
        <v>90</v>
      </c>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4">
        <f>(COUNTIF(G12:AJ12,"WT"))/AK3</f>
        <v>0</v>
      </c>
      <c r="AM12" s="25">
        <f>(COUNTIF(G12:AJ12,"SU"))/AK3</f>
        <v>0</v>
      </c>
      <c r="AN12" s="25">
        <f>(COUNTIF(G12:AJ12,"GD"))/AK3</f>
        <v>0</v>
      </c>
    </row>
    <row r="13">
      <c r="A13" s="26"/>
      <c r="B13" s="20" t="s">
        <v>91</v>
      </c>
      <c r="C13" s="20">
        <v>5.0</v>
      </c>
      <c r="D13" s="20" t="s">
        <v>92</v>
      </c>
      <c r="E13" s="20" t="s">
        <v>93</v>
      </c>
      <c r="F13" s="20" t="s">
        <v>94</v>
      </c>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4">
        <f>(COUNTIF(G13:AJ13,"WT"))/AK3</f>
        <v>0</v>
      </c>
      <c r="AM13" s="25">
        <f>(COUNTIF(G13:AJ13,"SU"))/AK3</f>
        <v>0</v>
      </c>
      <c r="AN13" s="25">
        <f>(COUNTIF(G13:AJ13,"GD"))/AK3</f>
        <v>0</v>
      </c>
    </row>
    <row r="14">
      <c r="A14" s="27"/>
      <c r="B14" s="20" t="s">
        <v>95</v>
      </c>
      <c r="C14" s="20">
        <v>6.0</v>
      </c>
      <c r="D14" s="20" t="s">
        <v>96</v>
      </c>
      <c r="E14" s="20" t="s">
        <v>97</v>
      </c>
      <c r="F14" s="20" t="s">
        <v>98</v>
      </c>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4">
        <f>(COUNTIF(G14:AJ14,"WT"))/AK3</f>
        <v>0</v>
      </c>
      <c r="AM14" s="25">
        <f>(COUNTIF(G14:AJ14,"SU"))/AK3</f>
        <v>0</v>
      </c>
      <c r="AN14" s="25">
        <f>(COUNTIF(G14:AJ14,"GD"))/AK3</f>
        <v>0</v>
      </c>
    </row>
    <row r="15">
      <c r="A15" s="19" t="s">
        <v>99</v>
      </c>
      <c r="B15" s="20" t="s">
        <v>100</v>
      </c>
      <c r="C15" s="21">
        <v>1.0</v>
      </c>
      <c r="D15" s="29" t="s">
        <v>101</v>
      </c>
      <c r="E15" s="29" t="s">
        <v>102</v>
      </c>
      <c r="F15" s="29" t="s">
        <v>103</v>
      </c>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4">
        <f>(COUNTIF(G15:AJ15,"WT"))/AK3</f>
        <v>0</v>
      </c>
      <c r="AM15" s="25">
        <f>(COUNTIF(G15:AJ15,"SU"))/AK3</f>
        <v>0</v>
      </c>
      <c r="AN15" s="25">
        <f>(COUNTIF(G15:AJ15,"GD"))/AK3</f>
        <v>0</v>
      </c>
    </row>
    <row r="16">
      <c r="A16" s="26"/>
      <c r="B16" s="20" t="s">
        <v>104</v>
      </c>
      <c r="C16" s="21">
        <v>2.0</v>
      </c>
      <c r="D16" s="29" t="s">
        <v>105</v>
      </c>
      <c r="E16" s="29" t="s">
        <v>106</v>
      </c>
      <c r="F16" s="29" t="s">
        <v>107</v>
      </c>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4">
        <f>(COUNTIF(G16:AJ16,"WT"))/AK3</f>
        <v>0</v>
      </c>
      <c r="AM16" s="25">
        <f>(COUNTIF(G16:AJ16,"SU"))/AK3</f>
        <v>0</v>
      </c>
      <c r="AN16" s="25">
        <f>(COUNTIF(G16:AJ16,"GD"))/AK3</f>
        <v>0</v>
      </c>
    </row>
    <row r="17">
      <c r="A17" s="26"/>
      <c r="B17" s="20" t="s">
        <v>108</v>
      </c>
      <c r="C17" s="21">
        <v>3.0</v>
      </c>
      <c r="D17" s="30" t="s">
        <v>109</v>
      </c>
      <c r="E17" s="29" t="s">
        <v>110</v>
      </c>
      <c r="F17" s="29" t="s">
        <v>111</v>
      </c>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4">
        <f>(COUNTIF(G17:AJ17,"WT"))/AK3</f>
        <v>0</v>
      </c>
      <c r="AM17" s="25">
        <f>(COUNTIF(G17:AJ17,"SU"))/AK3</f>
        <v>0</v>
      </c>
      <c r="AN17" s="25">
        <f>(COUNTIF(G17:AJ17,"GD"))/AK3</f>
        <v>0</v>
      </c>
    </row>
    <row r="18">
      <c r="A18" s="26"/>
      <c r="B18" s="20" t="s">
        <v>112</v>
      </c>
      <c r="C18" s="21">
        <v>4.0</v>
      </c>
      <c r="D18" s="29" t="s">
        <v>113</v>
      </c>
      <c r="E18" s="29" t="s">
        <v>114</v>
      </c>
      <c r="F18" s="30" t="s">
        <v>115</v>
      </c>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4">
        <f>(COUNTIF(G18:AJ18,"WT"))/AK3</f>
        <v>0</v>
      </c>
      <c r="AM18" s="25">
        <f>(COUNTIF(G18:AJ18,"SU"))/AK3</f>
        <v>0</v>
      </c>
      <c r="AN18" s="25">
        <f>(COUNTIF(G18:AJ18,"GD"))/AK3</f>
        <v>0</v>
      </c>
    </row>
    <row r="19">
      <c r="A19" s="26"/>
      <c r="B19" s="31" t="s">
        <v>116</v>
      </c>
      <c r="C19" s="21">
        <v>5.0</v>
      </c>
      <c r="D19" s="29" t="s">
        <v>117</v>
      </c>
      <c r="E19" s="29" t="s">
        <v>118</v>
      </c>
      <c r="F19" s="29" t="s">
        <v>119</v>
      </c>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4">
        <f>(COUNTIF(G19:AJ19,"WT"))/AK3</f>
        <v>0</v>
      </c>
      <c r="AM19" s="25">
        <f>(COUNTIF(G19:AJ19,"SU"))/AK3</f>
        <v>0</v>
      </c>
      <c r="AN19" s="25">
        <f>(COUNTIF(G19:AJ19,"GD"))/AK3</f>
        <v>0</v>
      </c>
    </row>
    <row r="20">
      <c r="A20" s="27"/>
      <c r="B20" s="20" t="s">
        <v>99</v>
      </c>
      <c r="C20" s="21">
        <v>6.0</v>
      </c>
      <c r="D20" s="29" t="s">
        <v>120</v>
      </c>
      <c r="E20" s="29" t="s">
        <v>121</v>
      </c>
      <c r="F20" s="29" t="s">
        <v>122</v>
      </c>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4">
        <f>(COUNTIF(G20:AJ20,"WT"))/AK3</f>
        <v>0</v>
      </c>
      <c r="AM20" s="25">
        <f>(COUNTIF(G20:AJ20,"SU"))/AK3</f>
        <v>0</v>
      </c>
      <c r="AN20" s="25">
        <f>(COUNTIF(G20:AJ20,"GD"))/AK3</f>
        <v>0</v>
      </c>
    </row>
    <row r="21" ht="15.75" customHeight="1">
      <c r="A21" s="14"/>
      <c r="B21" s="14"/>
      <c r="C21" s="14"/>
      <c r="D21" s="32"/>
      <c r="E21" s="33" t="s">
        <v>123</v>
      </c>
      <c r="F21" s="34" t="s">
        <v>124</v>
      </c>
      <c r="G21" s="35" t="str">
        <f t="shared" ref="G21:AJ21" si="1">(COUNTIF(G3:G20,"GD")/COUNTIF(G3:G20,"*"))</f>
        <v>#DIV/0!</v>
      </c>
      <c r="H21" s="35" t="str">
        <f t="shared" si="1"/>
        <v>#DIV/0!</v>
      </c>
      <c r="I21" s="35" t="str">
        <f t="shared" si="1"/>
        <v>#DIV/0!</v>
      </c>
      <c r="J21" s="35" t="str">
        <f t="shared" si="1"/>
        <v>#DIV/0!</v>
      </c>
      <c r="K21" s="35" t="str">
        <f t="shared" si="1"/>
        <v>#DIV/0!</v>
      </c>
      <c r="L21" s="35" t="str">
        <f t="shared" si="1"/>
        <v>#DIV/0!</v>
      </c>
      <c r="M21" s="35" t="str">
        <f t="shared" si="1"/>
        <v>#DIV/0!</v>
      </c>
      <c r="N21" s="35" t="str">
        <f t="shared" si="1"/>
        <v>#DIV/0!</v>
      </c>
      <c r="O21" s="35" t="str">
        <f t="shared" si="1"/>
        <v>#DIV/0!</v>
      </c>
      <c r="P21" s="35" t="str">
        <f t="shared" si="1"/>
        <v>#DIV/0!</v>
      </c>
      <c r="Q21" s="35" t="str">
        <f t="shared" si="1"/>
        <v>#DIV/0!</v>
      </c>
      <c r="R21" s="35" t="str">
        <f t="shared" si="1"/>
        <v>#DIV/0!</v>
      </c>
      <c r="S21" s="35" t="str">
        <f t="shared" si="1"/>
        <v>#DIV/0!</v>
      </c>
      <c r="T21" s="35" t="str">
        <f t="shared" si="1"/>
        <v>#DIV/0!</v>
      </c>
      <c r="U21" s="35" t="str">
        <f t="shared" si="1"/>
        <v>#DIV/0!</v>
      </c>
      <c r="V21" s="35" t="str">
        <f t="shared" si="1"/>
        <v>#DIV/0!</v>
      </c>
      <c r="W21" s="35" t="str">
        <f t="shared" si="1"/>
        <v>#DIV/0!</v>
      </c>
      <c r="X21" s="35" t="str">
        <f t="shared" si="1"/>
        <v>#DIV/0!</v>
      </c>
      <c r="Y21" s="35" t="str">
        <f t="shared" si="1"/>
        <v>#DIV/0!</v>
      </c>
      <c r="Z21" s="35" t="str">
        <f t="shared" si="1"/>
        <v>#DIV/0!</v>
      </c>
      <c r="AA21" s="35" t="str">
        <f t="shared" si="1"/>
        <v>#DIV/0!</v>
      </c>
      <c r="AB21" s="35" t="str">
        <f t="shared" si="1"/>
        <v>#DIV/0!</v>
      </c>
      <c r="AC21" s="35" t="str">
        <f t="shared" si="1"/>
        <v>#DIV/0!</v>
      </c>
      <c r="AD21" s="35" t="str">
        <f t="shared" si="1"/>
        <v>#DIV/0!</v>
      </c>
      <c r="AE21" s="35" t="str">
        <f t="shared" si="1"/>
        <v>#DIV/0!</v>
      </c>
      <c r="AF21" s="35" t="str">
        <f t="shared" si="1"/>
        <v>#DIV/0!</v>
      </c>
      <c r="AG21" s="35" t="str">
        <f t="shared" si="1"/>
        <v>#DIV/0!</v>
      </c>
      <c r="AH21" s="35" t="str">
        <f t="shared" si="1"/>
        <v>#DIV/0!</v>
      </c>
      <c r="AI21" s="35" t="str">
        <f t="shared" si="1"/>
        <v>#DIV/0!</v>
      </c>
      <c r="AJ21" s="35" t="str">
        <f t="shared" si="1"/>
        <v>#DIV/0!</v>
      </c>
      <c r="AK21" s="14"/>
      <c r="AL21" s="36"/>
      <c r="AM21" s="37"/>
      <c r="AN21" s="37"/>
    </row>
    <row r="22" ht="15.75" customHeight="1">
      <c r="A22" s="14"/>
      <c r="B22" s="14"/>
      <c r="C22" s="14"/>
      <c r="D22" s="32"/>
      <c r="F22" s="38" t="s">
        <v>125</v>
      </c>
      <c r="G22" s="39" t="str">
        <f t="shared" ref="G22:AJ22" si="2">(COUNTIF(G3:G20,"SU")/COUNTIF(G3:G20,"*"))</f>
        <v>#DIV/0!</v>
      </c>
      <c r="H22" s="39" t="str">
        <f t="shared" si="2"/>
        <v>#DIV/0!</v>
      </c>
      <c r="I22" s="39" t="str">
        <f t="shared" si="2"/>
        <v>#DIV/0!</v>
      </c>
      <c r="J22" s="39" t="str">
        <f t="shared" si="2"/>
        <v>#DIV/0!</v>
      </c>
      <c r="K22" s="39" t="str">
        <f t="shared" si="2"/>
        <v>#DIV/0!</v>
      </c>
      <c r="L22" s="39" t="str">
        <f t="shared" si="2"/>
        <v>#DIV/0!</v>
      </c>
      <c r="M22" s="39" t="str">
        <f t="shared" si="2"/>
        <v>#DIV/0!</v>
      </c>
      <c r="N22" s="39" t="str">
        <f t="shared" si="2"/>
        <v>#DIV/0!</v>
      </c>
      <c r="O22" s="39" t="str">
        <f t="shared" si="2"/>
        <v>#DIV/0!</v>
      </c>
      <c r="P22" s="39" t="str">
        <f t="shared" si="2"/>
        <v>#DIV/0!</v>
      </c>
      <c r="Q22" s="39" t="str">
        <f t="shared" si="2"/>
        <v>#DIV/0!</v>
      </c>
      <c r="R22" s="39" t="str">
        <f t="shared" si="2"/>
        <v>#DIV/0!</v>
      </c>
      <c r="S22" s="39" t="str">
        <f t="shared" si="2"/>
        <v>#DIV/0!</v>
      </c>
      <c r="T22" s="39" t="str">
        <f t="shared" si="2"/>
        <v>#DIV/0!</v>
      </c>
      <c r="U22" s="39" t="str">
        <f t="shared" si="2"/>
        <v>#DIV/0!</v>
      </c>
      <c r="V22" s="39" t="str">
        <f t="shared" si="2"/>
        <v>#DIV/0!</v>
      </c>
      <c r="W22" s="39" t="str">
        <f t="shared" si="2"/>
        <v>#DIV/0!</v>
      </c>
      <c r="X22" s="39" t="str">
        <f t="shared" si="2"/>
        <v>#DIV/0!</v>
      </c>
      <c r="Y22" s="39" t="str">
        <f t="shared" si="2"/>
        <v>#DIV/0!</v>
      </c>
      <c r="Z22" s="39" t="str">
        <f t="shared" si="2"/>
        <v>#DIV/0!</v>
      </c>
      <c r="AA22" s="39" t="str">
        <f t="shared" si="2"/>
        <v>#DIV/0!</v>
      </c>
      <c r="AB22" s="39" t="str">
        <f t="shared" si="2"/>
        <v>#DIV/0!</v>
      </c>
      <c r="AC22" s="39" t="str">
        <f t="shared" si="2"/>
        <v>#DIV/0!</v>
      </c>
      <c r="AD22" s="39" t="str">
        <f t="shared" si="2"/>
        <v>#DIV/0!</v>
      </c>
      <c r="AE22" s="39" t="str">
        <f t="shared" si="2"/>
        <v>#DIV/0!</v>
      </c>
      <c r="AF22" s="39" t="str">
        <f t="shared" si="2"/>
        <v>#DIV/0!</v>
      </c>
      <c r="AG22" s="39" t="str">
        <f t="shared" si="2"/>
        <v>#DIV/0!</v>
      </c>
      <c r="AH22" s="39" t="str">
        <f t="shared" si="2"/>
        <v>#DIV/0!</v>
      </c>
      <c r="AI22" s="39" t="str">
        <f t="shared" si="2"/>
        <v>#DIV/0!</v>
      </c>
      <c r="AJ22" s="39" t="str">
        <f t="shared" si="2"/>
        <v>#DIV/0!</v>
      </c>
      <c r="AK22" s="14"/>
      <c r="AL22" s="36"/>
      <c r="AM22" s="37"/>
      <c r="AN22" s="37"/>
    </row>
    <row r="23" ht="15.75" customHeight="1">
      <c r="A23" s="14"/>
      <c r="B23" s="14"/>
      <c r="C23" s="14"/>
      <c r="D23" s="32"/>
      <c r="F23" s="38" t="s">
        <v>126</v>
      </c>
      <c r="G23" s="39" t="str">
        <f t="shared" ref="G23:AJ23" si="3">(COUNTIF(G3:G20,"WT")/COUNTIF(G3:G20,"*"))</f>
        <v>#DIV/0!</v>
      </c>
      <c r="H23" s="39" t="str">
        <f t="shared" si="3"/>
        <v>#DIV/0!</v>
      </c>
      <c r="I23" s="39" t="str">
        <f t="shared" si="3"/>
        <v>#DIV/0!</v>
      </c>
      <c r="J23" s="39" t="str">
        <f t="shared" si="3"/>
        <v>#DIV/0!</v>
      </c>
      <c r="K23" s="39" t="str">
        <f t="shared" si="3"/>
        <v>#DIV/0!</v>
      </c>
      <c r="L23" s="39" t="str">
        <f t="shared" si="3"/>
        <v>#DIV/0!</v>
      </c>
      <c r="M23" s="39" t="str">
        <f t="shared" si="3"/>
        <v>#DIV/0!</v>
      </c>
      <c r="N23" s="39" t="str">
        <f t="shared" si="3"/>
        <v>#DIV/0!</v>
      </c>
      <c r="O23" s="39" t="str">
        <f t="shared" si="3"/>
        <v>#DIV/0!</v>
      </c>
      <c r="P23" s="39" t="str">
        <f t="shared" si="3"/>
        <v>#DIV/0!</v>
      </c>
      <c r="Q23" s="39" t="str">
        <f t="shared" si="3"/>
        <v>#DIV/0!</v>
      </c>
      <c r="R23" s="39" t="str">
        <f t="shared" si="3"/>
        <v>#DIV/0!</v>
      </c>
      <c r="S23" s="39" t="str">
        <f t="shared" si="3"/>
        <v>#DIV/0!</v>
      </c>
      <c r="T23" s="39" t="str">
        <f t="shared" si="3"/>
        <v>#DIV/0!</v>
      </c>
      <c r="U23" s="39" t="str">
        <f t="shared" si="3"/>
        <v>#DIV/0!</v>
      </c>
      <c r="V23" s="39" t="str">
        <f t="shared" si="3"/>
        <v>#DIV/0!</v>
      </c>
      <c r="W23" s="39" t="str">
        <f t="shared" si="3"/>
        <v>#DIV/0!</v>
      </c>
      <c r="X23" s="39" t="str">
        <f t="shared" si="3"/>
        <v>#DIV/0!</v>
      </c>
      <c r="Y23" s="39" t="str">
        <f t="shared" si="3"/>
        <v>#DIV/0!</v>
      </c>
      <c r="Z23" s="39" t="str">
        <f t="shared" si="3"/>
        <v>#DIV/0!</v>
      </c>
      <c r="AA23" s="39" t="str">
        <f t="shared" si="3"/>
        <v>#DIV/0!</v>
      </c>
      <c r="AB23" s="39" t="str">
        <f t="shared" si="3"/>
        <v>#DIV/0!</v>
      </c>
      <c r="AC23" s="39" t="str">
        <f t="shared" si="3"/>
        <v>#DIV/0!</v>
      </c>
      <c r="AD23" s="39" t="str">
        <f t="shared" si="3"/>
        <v>#DIV/0!</v>
      </c>
      <c r="AE23" s="39" t="str">
        <f t="shared" si="3"/>
        <v>#DIV/0!</v>
      </c>
      <c r="AF23" s="39" t="str">
        <f t="shared" si="3"/>
        <v>#DIV/0!</v>
      </c>
      <c r="AG23" s="39" t="str">
        <f t="shared" si="3"/>
        <v>#DIV/0!</v>
      </c>
      <c r="AH23" s="39" t="str">
        <f t="shared" si="3"/>
        <v>#DIV/0!</v>
      </c>
      <c r="AI23" s="39" t="str">
        <f t="shared" si="3"/>
        <v>#DIV/0!</v>
      </c>
      <c r="AJ23" s="39" t="str">
        <f t="shared" si="3"/>
        <v>#DIV/0!</v>
      </c>
      <c r="AK23" s="14"/>
      <c r="AL23" s="36"/>
      <c r="AM23" s="37"/>
      <c r="AN23" s="37"/>
    </row>
    <row r="24" ht="15.75" customHeight="1">
      <c r="A24" s="14"/>
      <c r="B24" s="14"/>
      <c r="C24" s="14"/>
      <c r="D24" s="32"/>
      <c r="F24" s="40"/>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36"/>
      <c r="AM24" s="37"/>
      <c r="AN24" s="37"/>
    </row>
    <row r="25" ht="15.75" customHeight="1">
      <c r="A25" s="14"/>
      <c r="B25" s="14"/>
      <c r="C25" s="14"/>
      <c r="D25" s="32"/>
      <c r="E25" s="32"/>
      <c r="F25" s="40"/>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36"/>
      <c r="AM25" s="37"/>
      <c r="AN25" s="37"/>
    </row>
    <row r="26" ht="15.75" customHeight="1">
      <c r="A26" s="14"/>
      <c r="B26" s="14"/>
      <c r="C26" s="14"/>
      <c r="D26" s="32"/>
      <c r="E26" s="32"/>
      <c r="F26" s="40"/>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36"/>
      <c r="AM26" s="37"/>
      <c r="AN26" s="37"/>
    </row>
    <row r="27" ht="15.75" customHeight="1">
      <c r="A27" s="14"/>
      <c r="B27" s="14"/>
      <c r="C27" s="14"/>
      <c r="D27" s="32"/>
      <c r="E27" s="32"/>
      <c r="F27" s="40"/>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36"/>
      <c r="AM27" s="37"/>
      <c r="AN27" s="37"/>
    </row>
    <row r="28" ht="15.75" customHeight="1">
      <c r="A28" s="14"/>
      <c r="B28" s="14"/>
      <c r="C28" s="14"/>
      <c r="D28" s="32"/>
      <c r="E28" s="32"/>
      <c r="F28" s="40"/>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36"/>
      <c r="AM28" s="37"/>
      <c r="AN28" s="37"/>
    </row>
    <row r="29" ht="15.75" customHeight="1">
      <c r="A29" s="14"/>
      <c r="B29" s="14"/>
      <c r="C29" s="14"/>
      <c r="D29" s="32"/>
      <c r="E29" s="32"/>
      <c r="F29" s="40"/>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36"/>
      <c r="AM29" s="37"/>
      <c r="AN29" s="37"/>
    </row>
    <row r="30" ht="15.75" customHeight="1">
      <c r="A30" s="14"/>
      <c r="B30" s="14"/>
      <c r="C30" s="14"/>
      <c r="D30" s="32"/>
      <c r="E30" s="32"/>
      <c r="F30" s="40"/>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36"/>
      <c r="AM30" s="37"/>
      <c r="AN30" s="37"/>
    </row>
    <row r="31" ht="15.75" customHeight="1">
      <c r="A31" s="14"/>
      <c r="B31" s="14"/>
      <c r="C31" s="14"/>
      <c r="D31" s="32"/>
      <c r="E31" s="32"/>
      <c r="F31" s="40"/>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ht="15.75" customHeight="1">
      <c r="A32" s="14"/>
      <c r="B32" s="14"/>
      <c r="C32" s="14"/>
      <c r="D32" s="40"/>
      <c r="E32" s="40"/>
      <c r="F32" s="40"/>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ht="15.75" customHeight="1">
      <c r="A33" s="14"/>
      <c r="B33" s="14"/>
      <c r="C33" s="14"/>
      <c r="D33" s="40"/>
      <c r="E33" s="40"/>
      <c r="F33" s="40"/>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ht="15.75" customHeight="1">
      <c r="A34" s="14"/>
      <c r="B34" s="14"/>
      <c r="C34" s="14"/>
      <c r="D34" s="40"/>
      <c r="E34" s="40"/>
      <c r="F34" s="40"/>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40"/>
      <c r="E35" s="40"/>
      <c r="F35" s="40"/>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40"/>
      <c r="E36" s="40"/>
      <c r="F36" s="40"/>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40"/>
      <c r="E37" s="40"/>
      <c r="F37" s="40"/>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40"/>
      <c r="E38" s="40"/>
      <c r="F38" s="40"/>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40"/>
      <c r="E39" s="40"/>
      <c r="F39" s="40"/>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40"/>
      <c r="E40" s="40"/>
      <c r="F40" s="40"/>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40"/>
      <c r="E41" s="40"/>
      <c r="F41" s="40"/>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40"/>
      <c r="E42" s="40"/>
      <c r="F42" s="40"/>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40"/>
      <c r="E43" s="40"/>
      <c r="F43" s="40"/>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40"/>
      <c r="E44" s="40"/>
      <c r="F44" s="40"/>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40"/>
      <c r="E45" s="40"/>
      <c r="F45" s="40"/>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40"/>
      <c r="E46" s="40"/>
      <c r="F46" s="40"/>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40"/>
      <c r="E47" s="40"/>
      <c r="F47" s="40"/>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40"/>
      <c r="E48" s="40"/>
      <c r="F48" s="40"/>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40"/>
      <c r="E49" s="40"/>
      <c r="F49" s="40"/>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40"/>
      <c r="E50" s="40"/>
      <c r="F50" s="40"/>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40"/>
      <c r="E51" s="40"/>
      <c r="F51" s="40"/>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40"/>
      <c r="E52" s="40"/>
      <c r="F52" s="40"/>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40"/>
      <c r="E53" s="40"/>
      <c r="F53" s="40"/>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40"/>
      <c r="E54" s="40"/>
      <c r="F54" s="40"/>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40"/>
      <c r="E55" s="40"/>
      <c r="F55" s="40"/>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40"/>
      <c r="E56" s="40"/>
      <c r="F56" s="40"/>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40"/>
      <c r="E57" s="40"/>
      <c r="F57" s="40"/>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40"/>
      <c r="E58" s="40"/>
      <c r="F58" s="40"/>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40"/>
      <c r="E59" s="40"/>
      <c r="F59" s="40"/>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40"/>
      <c r="E60" s="40"/>
      <c r="F60" s="40"/>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40"/>
      <c r="E61" s="40"/>
      <c r="F61" s="40"/>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40"/>
      <c r="E62" s="40"/>
      <c r="F62" s="40"/>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40"/>
      <c r="E63" s="40"/>
      <c r="F63" s="40"/>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40"/>
      <c r="E64" s="40"/>
      <c r="F64" s="40"/>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40"/>
      <c r="E65" s="40"/>
      <c r="F65" s="40"/>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40"/>
      <c r="E66" s="40"/>
      <c r="F66" s="40"/>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40"/>
      <c r="E67" s="40"/>
      <c r="F67" s="40"/>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40"/>
      <c r="E68" s="40"/>
      <c r="F68" s="40"/>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40"/>
      <c r="E69" s="40"/>
      <c r="F69" s="40"/>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40"/>
      <c r="E70" s="40"/>
      <c r="F70" s="40"/>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40"/>
      <c r="E71" s="40"/>
      <c r="F71" s="40"/>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40"/>
      <c r="E72" s="40"/>
      <c r="F72" s="40"/>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40"/>
      <c r="E73" s="40"/>
      <c r="F73" s="40"/>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40"/>
      <c r="E74" s="40"/>
      <c r="F74" s="40"/>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40"/>
      <c r="E75" s="40"/>
      <c r="F75" s="40"/>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40"/>
      <c r="E76" s="40"/>
      <c r="F76" s="40"/>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40"/>
      <c r="E77" s="40"/>
      <c r="F77" s="40"/>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40"/>
      <c r="E78" s="40"/>
      <c r="F78" s="40"/>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40"/>
      <c r="E79" s="40"/>
      <c r="F79" s="40"/>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40"/>
      <c r="E80" s="40"/>
      <c r="F80" s="40"/>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40"/>
      <c r="E81" s="40"/>
      <c r="F81" s="40"/>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40"/>
      <c r="E82" s="40"/>
      <c r="F82" s="40"/>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40"/>
      <c r="E83" s="40"/>
      <c r="F83" s="40"/>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40"/>
      <c r="E84" s="40"/>
      <c r="F84" s="40"/>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40"/>
      <c r="E85" s="40"/>
      <c r="F85" s="40"/>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40"/>
      <c r="E86" s="40"/>
      <c r="F86" s="40"/>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40"/>
      <c r="E87" s="40"/>
      <c r="F87" s="40"/>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40"/>
      <c r="E88" s="40"/>
      <c r="F88" s="40"/>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40"/>
      <c r="E89" s="40"/>
      <c r="F89" s="40"/>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40"/>
      <c r="E90" s="40"/>
      <c r="F90" s="40"/>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40"/>
      <c r="E91" s="40"/>
      <c r="F91" s="40"/>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40"/>
      <c r="E92" s="40"/>
      <c r="F92" s="40"/>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40"/>
      <c r="E93" s="40"/>
      <c r="F93" s="40"/>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40"/>
      <c r="E94" s="40"/>
      <c r="F94" s="40"/>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40"/>
      <c r="E95" s="40"/>
      <c r="F95" s="40"/>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40"/>
      <c r="E96" s="40"/>
      <c r="F96" s="40"/>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40"/>
      <c r="E97" s="40"/>
      <c r="F97" s="40"/>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40"/>
      <c r="E98" s="40"/>
      <c r="F98" s="40"/>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40"/>
      <c r="E99" s="40"/>
      <c r="F99" s="40"/>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40"/>
      <c r="E100" s="40"/>
      <c r="F100" s="40"/>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40"/>
      <c r="E101" s="40"/>
      <c r="F101" s="40"/>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40"/>
      <c r="E102" s="40"/>
      <c r="F102" s="40"/>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40"/>
      <c r="E103" s="40"/>
      <c r="F103" s="40"/>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40"/>
      <c r="E104" s="40"/>
      <c r="F104" s="40"/>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40"/>
      <c r="E105" s="40"/>
      <c r="F105" s="40"/>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40"/>
      <c r="E106" s="40"/>
      <c r="F106" s="40"/>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40"/>
      <c r="E107" s="40"/>
      <c r="F107" s="40"/>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40"/>
      <c r="E108" s="40"/>
      <c r="F108" s="40"/>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40"/>
      <c r="E109" s="40"/>
      <c r="F109" s="40"/>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40"/>
      <c r="E110" s="40"/>
      <c r="F110" s="40"/>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40"/>
      <c r="E111" s="40"/>
      <c r="F111" s="40"/>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40"/>
      <c r="E112" s="40"/>
      <c r="F112" s="40"/>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40"/>
      <c r="E113" s="40"/>
      <c r="F113" s="40"/>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40"/>
      <c r="E114" s="40"/>
      <c r="F114" s="40"/>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40"/>
      <c r="E115" s="40"/>
      <c r="F115" s="40"/>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40"/>
      <c r="E116" s="40"/>
      <c r="F116" s="40"/>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40"/>
      <c r="E117" s="40"/>
      <c r="F117" s="40"/>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40"/>
      <c r="E118" s="40"/>
      <c r="F118" s="40"/>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40"/>
      <c r="E119" s="40"/>
      <c r="F119" s="40"/>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40"/>
      <c r="E120" s="40"/>
      <c r="F120" s="40"/>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40"/>
      <c r="E121" s="40"/>
      <c r="F121" s="40"/>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40"/>
      <c r="E122" s="40"/>
      <c r="F122" s="40"/>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40"/>
      <c r="E123" s="40"/>
      <c r="F123" s="40"/>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40"/>
      <c r="E124" s="40"/>
      <c r="F124" s="40"/>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40"/>
      <c r="E125" s="40"/>
      <c r="F125" s="40"/>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40"/>
      <c r="E126" s="40"/>
      <c r="F126" s="40"/>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40"/>
      <c r="E127" s="40"/>
      <c r="F127" s="40"/>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40"/>
      <c r="E128" s="40"/>
      <c r="F128" s="40"/>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40"/>
      <c r="E129" s="40"/>
      <c r="F129" s="40"/>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40"/>
      <c r="E130" s="40"/>
      <c r="F130" s="40"/>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40"/>
      <c r="E131" s="40"/>
      <c r="F131" s="40"/>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40"/>
      <c r="E132" s="40"/>
      <c r="F132" s="40"/>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40"/>
      <c r="E133" s="40"/>
      <c r="F133" s="40"/>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40"/>
      <c r="E134" s="40"/>
      <c r="F134" s="40"/>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40"/>
      <c r="E135" s="40"/>
      <c r="F135" s="40"/>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40"/>
      <c r="E136" s="40"/>
      <c r="F136" s="40"/>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40"/>
      <c r="E137" s="40"/>
      <c r="F137" s="40"/>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40"/>
      <c r="E138" s="40"/>
      <c r="F138" s="40"/>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40"/>
      <c r="E139" s="40"/>
      <c r="F139" s="40"/>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40"/>
      <c r="E140" s="40"/>
      <c r="F140" s="40"/>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40"/>
      <c r="E141" s="40"/>
      <c r="F141" s="40"/>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40"/>
      <c r="E142" s="40"/>
      <c r="F142" s="40"/>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40"/>
      <c r="E143" s="40"/>
      <c r="F143" s="40"/>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40"/>
      <c r="E144" s="40"/>
      <c r="F144" s="40"/>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40"/>
      <c r="E145" s="40"/>
      <c r="F145" s="40"/>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40"/>
      <c r="E146" s="40"/>
      <c r="F146" s="40"/>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40"/>
      <c r="E147" s="40"/>
      <c r="F147" s="40"/>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40"/>
      <c r="E148" s="40"/>
      <c r="F148" s="40"/>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40"/>
      <c r="E149" s="40"/>
      <c r="F149" s="40"/>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40"/>
      <c r="E150" s="40"/>
      <c r="F150" s="40"/>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40"/>
      <c r="E151" s="40"/>
      <c r="F151" s="40"/>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40"/>
      <c r="E152" s="40"/>
      <c r="F152" s="40"/>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40"/>
      <c r="E153" s="40"/>
      <c r="F153" s="40"/>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40"/>
      <c r="E154" s="40"/>
      <c r="F154" s="40"/>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40"/>
      <c r="E155" s="40"/>
      <c r="F155" s="40"/>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40"/>
      <c r="E156" s="40"/>
      <c r="F156" s="40"/>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40"/>
      <c r="E157" s="40"/>
      <c r="F157" s="40"/>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40"/>
      <c r="E158" s="40"/>
      <c r="F158" s="40"/>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40"/>
      <c r="E159" s="40"/>
      <c r="F159" s="40"/>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40"/>
      <c r="E160" s="40"/>
      <c r="F160" s="40"/>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40"/>
      <c r="E161" s="40"/>
      <c r="F161" s="40"/>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40"/>
      <c r="E162" s="40"/>
      <c r="F162" s="40"/>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40"/>
      <c r="E163" s="40"/>
      <c r="F163" s="40"/>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40"/>
      <c r="E164" s="40"/>
      <c r="F164" s="40"/>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40"/>
      <c r="E165" s="40"/>
      <c r="F165" s="40"/>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40"/>
      <c r="E166" s="40"/>
      <c r="F166" s="40"/>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40"/>
      <c r="E167" s="40"/>
      <c r="F167" s="40"/>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40"/>
      <c r="E168" s="40"/>
      <c r="F168" s="40"/>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40"/>
      <c r="E169" s="40"/>
      <c r="F169" s="40"/>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40"/>
      <c r="E170" s="40"/>
      <c r="F170" s="40"/>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40"/>
      <c r="E171" s="40"/>
      <c r="F171" s="40"/>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40"/>
      <c r="E172" s="40"/>
      <c r="F172" s="40"/>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40"/>
      <c r="E173" s="40"/>
      <c r="F173" s="40"/>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40"/>
      <c r="E174" s="40"/>
      <c r="F174" s="40"/>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40"/>
      <c r="E175" s="40"/>
      <c r="F175" s="40"/>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40"/>
      <c r="E176" s="40"/>
      <c r="F176" s="40"/>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40"/>
      <c r="E177" s="40"/>
      <c r="F177" s="40"/>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40"/>
      <c r="E178" s="40"/>
      <c r="F178" s="40"/>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40"/>
      <c r="E179" s="40"/>
      <c r="F179" s="40"/>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40"/>
      <c r="E180" s="40"/>
      <c r="F180" s="40"/>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40"/>
      <c r="E181" s="40"/>
      <c r="F181" s="40"/>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40"/>
      <c r="E182" s="40"/>
      <c r="F182" s="40"/>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40"/>
      <c r="E183" s="40"/>
      <c r="F183" s="40"/>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40"/>
      <c r="E184" s="40"/>
      <c r="F184" s="40"/>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40"/>
      <c r="E185" s="40"/>
      <c r="F185" s="40"/>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40"/>
      <c r="E186" s="40"/>
      <c r="F186" s="40"/>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40"/>
      <c r="E187" s="40"/>
      <c r="F187" s="40"/>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40"/>
      <c r="E188" s="40"/>
      <c r="F188" s="40"/>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40"/>
      <c r="E189" s="40"/>
      <c r="F189" s="40"/>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40"/>
      <c r="E190" s="40"/>
      <c r="F190" s="40"/>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40"/>
      <c r="E191" s="40"/>
      <c r="F191" s="40"/>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40"/>
      <c r="E192" s="40"/>
      <c r="F192" s="40"/>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40"/>
      <c r="E193" s="40"/>
      <c r="F193" s="40"/>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40"/>
      <c r="E194" s="40"/>
      <c r="F194" s="40"/>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40"/>
      <c r="E195" s="40"/>
      <c r="F195" s="40"/>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40"/>
      <c r="E196" s="40"/>
      <c r="F196" s="40"/>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40"/>
      <c r="E197" s="40"/>
      <c r="F197" s="40"/>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40"/>
      <c r="E198" s="40"/>
      <c r="F198" s="40"/>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40"/>
      <c r="E199" s="40"/>
      <c r="F199" s="40"/>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40"/>
      <c r="E200" s="40"/>
      <c r="F200" s="40"/>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40"/>
      <c r="E201" s="40"/>
      <c r="F201" s="40"/>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40"/>
      <c r="E202" s="40"/>
      <c r="F202" s="40"/>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40"/>
      <c r="E203" s="40"/>
      <c r="F203" s="40"/>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40"/>
      <c r="E204" s="40"/>
      <c r="F204" s="40"/>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40"/>
      <c r="E205" s="40"/>
      <c r="F205" s="40"/>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40"/>
      <c r="E206" s="40"/>
      <c r="F206" s="40"/>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40"/>
      <c r="E207" s="40"/>
      <c r="F207" s="40"/>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40"/>
      <c r="E208" s="40"/>
      <c r="F208" s="40"/>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40"/>
      <c r="E209" s="40"/>
      <c r="F209" s="40"/>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40"/>
      <c r="E210" s="40"/>
      <c r="F210" s="40"/>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40"/>
      <c r="E211" s="40"/>
      <c r="F211" s="40"/>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40"/>
      <c r="E212" s="40"/>
      <c r="F212" s="40"/>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40"/>
      <c r="E213" s="40"/>
      <c r="F213" s="40"/>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40"/>
      <c r="E214" s="40"/>
      <c r="F214" s="40"/>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40"/>
      <c r="E215" s="40"/>
      <c r="F215" s="40"/>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40"/>
      <c r="E216" s="40"/>
      <c r="F216" s="40"/>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40"/>
      <c r="E217" s="40"/>
      <c r="F217" s="40"/>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40"/>
      <c r="E218" s="40"/>
      <c r="F218" s="40"/>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40"/>
      <c r="E219" s="40"/>
      <c r="F219" s="40"/>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40"/>
      <c r="E220" s="40"/>
      <c r="F220" s="40"/>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40"/>
      <c r="E221" s="40"/>
      <c r="F221" s="40"/>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40"/>
      <c r="E222" s="40"/>
      <c r="F222" s="40"/>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40"/>
      <c r="E223" s="40"/>
      <c r="F223" s="40"/>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E1:F1"/>
    <mergeCell ref="A3:A8"/>
    <mergeCell ref="A9:A14"/>
    <mergeCell ref="A15:A20"/>
    <mergeCell ref="E21:E24"/>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8"/>
      <c r="B1" s="9" t="s">
        <v>127</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5" t="s">
        <v>10</v>
      </c>
      <c r="C2" s="16" t="s">
        <v>11</v>
      </c>
      <c r="D2" s="16" t="s">
        <v>12</v>
      </c>
      <c r="E2" s="16" t="s">
        <v>13</v>
      </c>
      <c r="F2" s="17" t="s">
        <v>14</v>
      </c>
      <c r="G2" s="41" t="s">
        <v>15</v>
      </c>
      <c r="H2" s="41" t="s">
        <v>16</v>
      </c>
      <c r="I2" s="41" t="s">
        <v>17</v>
      </c>
      <c r="J2" s="41" t="s">
        <v>18</v>
      </c>
      <c r="K2" s="41" t="s">
        <v>19</v>
      </c>
      <c r="L2" s="41" t="s">
        <v>20</v>
      </c>
      <c r="M2" s="41" t="s">
        <v>21</v>
      </c>
      <c r="N2" s="41" t="s">
        <v>22</v>
      </c>
      <c r="O2" s="41" t="s">
        <v>23</v>
      </c>
      <c r="P2" s="41" t="s">
        <v>24</v>
      </c>
      <c r="Q2" s="41" t="s">
        <v>25</v>
      </c>
      <c r="R2" s="41" t="s">
        <v>26</v>
      </c>
      <c r="S2" s="41" t="s">
        <v>27</v>
      </c>
      <c r="T2" s="41" t="s">
        <v>28</v>
      </c>
      <c r="U2" s="41" t="s">
        <v>29</v>
      </c>
      <c r="V2" s="41" t="s">
        <v>30</v>
      </c>
      <c r="W2" s="41" t="s">
        <v>31</v>
      </c>
      <c r="X2" s="41" t="s">
        <v>32</v>
      </c>
      <c r="Y2" s="41" t="s">
        <v>33</v>
      </c>
      <c r="Z2" s="41" t="s">
        <v>34</v>
      </c>
      <c r="AA2" s="41" t="s">
        <v>35</v>
      </c>
      <c r="AB2" s="41" t="s">
        <v>36</v>
      </c>
      <c r="AC2" s="41" t="s">
        <v>37</v>
      </c>
      <c r="AD2" s="41" t="s">
        <v>38</v>
      </c>
      <c r="AE2" s="41" t="s">
        <v>39</v>
      </c>
      <c r="AF2" s="41" t="s">
        <v>40</v>
      </c>
      <c r="AG2" s="41" t="s">
        <v>41</v>
      </c>
      <c r="AH2" s="41" t="s">
        <v>42</v>
      </c>
      <c r="AI2" s="41" t="s">
        <v>43</v>
      </c>
      <c r="AJ2" s="41" t="s">
        <v>44</v>
      </c>
      <c r="AK2" s="42" t="s">
        <v>45</v>
      </c>
      <c r="AL2" s="42" t="s">
        <v>46</v>
      </c>
      <c r="AM2" s="42" t="s">
        <v>47</v>
      </c>
      <c r="AN2" s="42" t="s">
        <v>48</v>
      </c>
    </row>
    <row r="3">
      <c r="A3" s="19" t="s">
        <v>128</v>
      </c>
      <c r="B3" s="20" t="s">
        <v>129</v>
      </c>
      <c r="C3" s="21">
        <v>1.0</v>
      </c>
      <c r="D3" s="20" t="s">
        <v>130</v>
      </c>
      <c r="E3" s="20" t="s">
        <v>131</v>
      </c>
      <c r="F3" s="20" t="s">
        <v>132</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43">
        <v>30.0</v>
      </c>
      <c r="AL3" s="44">
        <f>(COUNTIF(G3:AJ3,"WT"))/AK3</f>
        <v>0</v>
      </c>
      <c r="AM3" s="45">
        <f>(COUNTIF(G3:AJ3,"SU"))/AK3</f>
        <v>0</v>
      </c>
      <c r="AN3" s="44">
        <f>(COUNTIF(G3:AJ3,"GD"))/AK3</f>
        <v>0</v>
      </c>
    </row>
    <row r="4">
      <c r="A4" s="26"/>
      <c r="B4" s="20" t="s">
        <v>133</v>
      </c>
      <c r="C4" s="21">
        <v>2.0</v>
      </c>
      <c r="D4" s="20" t="s">
        <v>134</v>
      </c>
      <c r="E4" s="20" t="s">
        <v>135</v>
      </c>
      <c r="F4" s="20" t="s">
        <v>136</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44">
        <f>(COUNTIF(G4:AJ4,"WT"))/AK3</f>
        <v>0</v>
      </c>
      <c r="AM4" s="45">
        <f>(COUNTIF(G4:AJ4,"SU"))/AK3</f>
        <v>0</v>
      </c>
      <c r="AN4" s="45">
        <f>(COUNTIF(G4:AJ4,"GD"))/AK3</f>
        <v>0</v>
      </c>
    </row>
    <row r="5">
      <c r="A5" s="26"/>
      <c r="B5" s="20" t="s">
        <v>137</v>
      </c>
      <c r="C5" s="20">
        <v>3.0</v>
      </c>
      <c r="D5" s="20" t="s">
        <v>138</v>
      </c>
      <c r="E5" s="20" t="s">
        <v>139</v>
      </c>
      <c r="F5" s="20" t="s">
        <v>140</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44">
        <f>(COUNTIF(G5:AJ5,"WT"))/AK3</f>
        <v>0</v>
      </c>
      <c r="AM5" s="45">
        <f>(COUNTIF(G5:AJ5,"SU"))/AK3</f>
        <v>0</v>
      </c>
      <c r="AN5" s="45">
        <f>(COUNTIF(G5:AJ5,"GD"))/AK3</f>
        <v>0</v>
      </c>
    </row>
    <row r="6">
      <c r="A6" s="26"/>
      <c r="B6" s="20" t="s">
        <v>141</v>
      </c>
      <c r="C6" s="21">
        <v>4.0</v>
      </c>
      <c r="D6" s="20" t="s">
        <v>142</v>
      </c>
      <c r="E6" s="20" t="s">
        <v>143</v>
      </c>
      <c r="F6" s="20" t="s">
        <v>144</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44">
        <f>(COUNTIF(G6:AJ6,"WT"))/AK3</f>
        <v>0</v>
      </c>
      <c r="AM6" s="44">
        <f>(COUNTIF(G6:AJ6,"SU"))/AK3</f>
        <v>0</v>
      </c>
      <c r="AN6" s="45">
        <f>(COUNTIF(G6:AJ6,"GD"))/AK3</f>
        <v>0</v>
      </c>
    </row>
    <row r="7">
      <c r="A7" s="26"/>
      <c r="B7" s="20" t="s">
        <v>145</v>
      </c>
      <c r="C7" s="21">
        <v>5.0</v>
      </c>
      <c r="D7" s="20" t="s">
        <v>146</v>
      </c>
      <c r="E7" s="20" t="s">
        <v>147</v>
      </c>
      <c r="F7" s="20" t="s">
        <v>148</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44">
        <f>(COUNTIF(G7:AJ7,"WT"))/AK3</f>
        <v>0</v>
      </c>
      <c r="AM7" s="44">
        <f>(COUNTIF(G7:AJ7,"SU"))/AK3</f>
        <v>0</v>
      </c>
    </row>
    <row r="8">
      <c r="A8" s="27"/>
      <c r="B8" s="20" t="s">
        <v>128</v>
      </c>
      <c r="C8" s="21">
        <v>6.0</v>
      </c>
      <c r="D8" s="20" t="s">
        <v>149</v>
      </c>
      <c r="E8" s="20" t="s">
        <v>150</v>
      </c>
      <c r="F8" s="20" t="s">
        <v>151</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44">
        <f>(COUNTIF(G8:AJ8,"WT"))/AK3</f>
        <v>0</v>
      </c>
      <c r="AM8" s="45">
        <f>(COUNTIF(G8:AJ8,"SU"))/AK3</f>
        <v>0</v>
      </c>
      <c r="AN8" s="45">
        <f>(COUNTIF(G7:AJ7,"GD"))/AK3</f>
        <v>0</v>
      </c>
    </row>
    <row r="9">
      <c r="A9" s="28" t="s">
        <v>152</v>
      </c>
      <c r="B9" s="20" t="s">
        <v>153</v>
      </c>
      <c r="C9" s="21">
        <v>1.0</v>
      </c>
      <c r="D9" s="20" t="s">
        <v>154</v>
      </c>
      <c r="E9" s="20" t="s">
        <v>155</v>
      </c>
      <c r="F9" s="20" t="s">
        <v>156</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44">
        <f>(COUNTIF(G9:AJ9,"WT"))/AK3</f>
        <v>0</v>
      </c>
      <c r="AM9" s="45">
        <f>(COUNTIF(G9:AJ9,"SU"))/AK3</f>
        <v>0</v>
      </c>
      <c r="AN9" s="45">
        <f>(COUNTIF(G9:AJ9,"GD"))/AK3</f>
        <v>0</v>
      </c>
    </row>
    <row r="10">
      <c r="A10" s="26"/>
      <c r="B10" s="20" t="s">
        <v>157</v>
      </c>
      <c r="C10" s="21">
        <v>2.0</v>
      </c>
      <c r="D10" s="20" t="s">
        <v>158</v>
      </c>
      <c r="E10" s="20" t="s">
        <v>159</v>
      </c>
      <c r="F10" s="20" t="s">
        <v>160</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44">
        <f>(COUNTIF(G10:AJ10,"WT"))/AK3</f>
        <v>0</v>
      </c>
      <c r="AM10" s="45">
        <f>(COUNTIF(G10:AJ10,"SU"))/AK3</f>
        <v>0</v>
      </c>
      <c r="AN10" s="45">
        <f>(COUNTIF(G10:AJ10,"GD"))/AK3</f>
        <v>0</v>
      </c>
    </row>
    <row r="11">
      <c r="A11" s="26"/>
      <c r="B11" s="20" t="s">
        <v>161</v>
      </c>
      <c r="C11" s="20">
        <v>3.0</v>
      </c>
      <c r="D11" s="20" t="s">
        <v>162</v>
      </c>
      <c r="E11" s="20" t="s">
        <v>163</v>
      </c>
      <c r="F11" s="20" t="s">
        <v>164</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44">
        <f>(COUNTIF(G11:AJ11,"WT"))/AK3</f>
        <v>0</v>
      </c>
      <c r="AM11" s="45">
        <f>(COUNTIF(G11:AJ11,"SU"))/AK3</f>
        <v>0</v>
      </c>
      <c r="AN11" s="45">
        <f>(COUNTIF(G11:AJ11,"GD"))/AK3</f>
        <v>0</v>
      </c>
    </row>
    <row r="12">
      <c r="A12" s="26"/>
      <c r="B12" s="20" t="s">
        <v>165</v>
      </c>
      <c r="C12" s="20">
        <v>4.0</v>
      </c>
      <c r="D12" s="20" t="s">
        <v>166</v>
      </c>
      <c r="E12" s="20" t="s">
        <v>167</v>
      </c>
      <c r="F12" s="20" t="s">
        <v>168</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44">
        <f>(COUNTIF(G12:AJ12,"WT"))/AK3</f>
        <v>0</v>
      </c>
      <c r="AM12" s="45">
        <f>(COUNTIF(G12:AJ12,"SU"))/AK3</f>
        <v>0</v>
      </c>
      <c r="AN12" s="45">
        <f>(COUNTIF(G12:AJ12,"GD"))/AK3</f>
        <v>0</v>
      </c>
    </row>
    <row r="13">
      <c r="A13" s="26"/>
      <c r="B13" s="20" t="s">
        <v>169</v>
      </c>
      <c r="C13" s="20">
        <v>5.0</v>
      </c>
      <c r="D13" s="20" t="s">
        <v>170</v>
      </c>
      <c r="E13" s="20" t="s">
        <v>171</v>
      </c>
      <c r="F13" s="20" t="s">
        <v>172</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44">
        <f>(COUNTIF(G13:AJ13,"WT"))/AK3</f>
        <v>0</v>
      </c>
      <c r="AM13" s="45">
        <f>(COUNTIF(G13:AJ13,"SU"))/AK3</f>
        <v>0</v>
      </c>
      <c r="AN13" s="45">
        <f>(COUNTIF(G13:AJ13,"GD"))/AK3</f>
        <v>0</v>
      </c>
    </row>
    <row r="14">
      <c r="A14" s="27"/>
      <c r="B14" s="20" t="s">
        <v>173</v>
      </c>
      <c r="C14" s="20">
        <v>6.0</v>
      </c>
      <c r="D14" s="20" t="s">
        <v>174</v>
      </c>
      <c r="E14" s="20" t="s">
        <v>175</v>
      </c>
      <c r="F14" s="20" t="s">
        <v>176</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44">
        <f>(COUNTIF(G14:AJ14,"WT"))/AK3</f>
        <v>0</v>
      </c>
      <c r="AM14" s="45">
        <f>(COUNTIF(G14:AJ14,"SU"))/AK3</f>
        <v>0</v>
      </c>
      <c r="AN14" s="45">
        <f>(COUNTIF(G14:AJ14,"GD"))/AK3</f>
        <v>0</v>
      </c>
    </row>
    <row r="15">
      <c r="A15" s="19" t="s">
        <v>177</v>
      </c>
      <c r="B15" s="46" t="s">
        <v>178</v>
      </c>
      <c r="C15" s="21">
        <v>1.0</v>
      </c>
      <c r="D15" s="30" t="s">
        <v>179</v>
      </c>
      <c r="E15" s="30" t="s">
        <v>180</v>
      </c>
      <c r="F15" s="30" t="s">
        <v>181</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44">
        <f>(COUNTIF(G15:AJ15,"WT"))/AK3</f>
        <v>0</v>
      </c>
      <c r="AM15" s="45">
        <f>(COUNTIF(G15:AJ15,"SU"))/AK3</f>
        <v>0</v>
      </c>
      <c r="AN15" s="45">
        <f>(COUNTIF(G15:AJ15,"GD"))/AK3</f>
        <v>0</v>
      </c>
    </row>
    <row r="16">
      <c r="A16" s="26"/>
      <c r="B16" s="46" t="s">
        <v>182</v>
      </c>
      <c r="C16" s="21">
        <v>2.0</v>
      </c>
      <c r="D16" s="30" t="s">
        <v>183</v>
      </c>
      <c r="E16" s="30" t="s">
        <v>184</v>
      </c>
      <c r="F16" s="30" t="s">
        <v>185</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44">
        <f>(COUNTIF(G16:AJ16,"WT"))/AK3</f>
        <v>0</v>
      </c>
      <c r="AM16" s="45">
        <f>(COUNTIF(G16:AJ16,"SU"))/AK3</f>
        <v>0</v>
      </c>
      <c r="AN16" s="45">
        <f>(COUNTIF(G16:AJ16,"GD"))/AK3</f>
        <v>0</v>
      </c>
    </row>
    <row r="17">
      <c r="A17" s="26"/>
      <c r="B17" s="46" t="s">
        <v>186</v>
      </c>
      <c r="C17" s="21">
        <v>3.0</v>
      </c>
      <c r="D17" s="30" t="s">
        <v>187</v>
      </c>
      <c r="E17" s="30" t="s">
        <v>188</v>
      </c>
      <c r="F17" s="30" t="s">
        <v>189</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44">
        <f>(COUNTIF(G17:AJ17,"WT"))/AK3</f>
        <v>0</v>
      </c>
      <c r="AM17" s="45">
        <f>(COUNTIF(G17:AJ17,"SU"))/AK3</f>
        <v>0</v>
      </c>
      <c r="AN17" s="45">
        <f>(COUNTIF(G17:AJ17,"GD"))/AK3</f>
        <v>0</v>
      </c>
    </row>
    <row r="18">
      <c r="A18" s="26"/>
      <c r="B18" s="46" t="s">
        <v>190</v>
      </c>
      <c r="C18" s="21">
        <v>4.0</v>
      </c>
      <c r="D18" s="30" t="s">
        <v>191</v>
      </c>
      <c r="E18" s="30" t="s">
        <v>192</v>
      </c>
      <c r="F18" s="30" t="s">
        <v>193</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44">
        <f>(COUNTIF(G18:AJ18,"WT"))/AK3</f>
        <v>0</v>
      </c>
      <c r="AM18" s="45">
        <f>(COUNTIF(G18:AJ18,"SU"))/AK3</f>
        <v>0</v>
      </c>
      <c r="AN18" s="45">
        <f>(COUNTIF(G18:AJ18,"GD"))/AK3</f>
        <v>0</v>
      </c>
    </row>
    <row r="19">
      <c r="A19" s="26"/>
      <c r="B19" s="46" t="s">
        <v>194</v>
      </c>
      <c r="C19" s="21">
        <v>5.0</v>
      </c>
      <c r="D19" s="30" t="s">
        <v>195</v>
      </c>
      <c r="E19" s="30" t="s">
        <v>196</v>
      </c>
      <c r="F19" s="30" t="s">
        <v>197</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44">
        <f>(COUNTIF(G19:AJ19,"WT"))/AK3</f>
        <v>0</v>
      </c>
      <c r="AM19" s="45">
        <f>(COUNTIF(G19:AJ19,"SU"))/AK3</f>
        <v>0</v>
      </c>
      <c r="AN19" s="45">
        <f>(COUNTIF(G19:AJ19,"GD"))/AK3</f>
        <v>0</v>
      </c>
    </row>
    <row r="20">
      <c r="A20" s="27"/>
      <c r="B20" s="46" t="s">
        <v>198</v>
      </c>
      <c r="C20" s="21">
        <v>6.0</v>
      </c>
      <c r="D20" s="30" t="s">
        <v>199</v>
      </c>
      <c r="E20" s="30" t="s">
        <v>200</v>
      </c>
      <c r="F20" s="30" t="s">
        <v>201</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44">
        <f>(COUNTIF(G20:AJ20,"WT"))/AK3</f>
        <v>0</v>
      </c>
      <c r="AM20" s="45">
        <f>(COUNTIF(G20:AJ20,"SU"))/AK3</f>
        <v>0</v>
      </c>
      <c r="AN20" s="45">
        <f>(COUNTIF(G20:AJ20,"GD"))/AK3</f>
        <v>0</v>
      </c>
    </row>
    <row r="21" ht="15.75" customHeight="1">
      <c r="A21" s="14"/>
      <c r="B21" s="14"/>
      <c r="C21" s="14"/>
      <c r="D21" s="32"/>
      <c r="E21" s="33" t="s">
        <v>123</v>
      </c>
      <c r="F21" s="34" t="s">
        <v>124</v>
      </c>
      <c r="G21" s="35" t="str">
        <f t="shared" ref="G21:AJ21" si="1">(COUNTIF(G3:G20,"GD")/COUNTIF(G3:G20,"*"))</f>
        <v>#DIV/0!</v>
      </c>
      <c r="H21" s="35" t="str">
        <f t="shared" si="1"/>
        <v>#DIV/0!</v>
      </c>
      <c r="I21" s="35" t="str">
        <f t="shared" si="1"/>
        <v>#DIV/0!</v>
      </c>
      <c r="J21" s="35" t="str">
        <f t="shared" si="1"/>
        <v>#DIV/0!</v>
      </c>
      <c r="K21" s="35" t="str">
        <f t="shared" si="1"/>
        <v>#DIV/0!</v>
      </c>
      <c r="L21" s="35" t="str">
        <f t="shared" si="1"/>
        <v>#DIV/0!</v>
      </c>
      <c r="M21" s="35" t="str">
        <f t="shared" si="1"/>
        <v>#DIV/0!</v>
      </c>
      <c r="N21" s="35" t="str">
        <f t="shared" si="1"/>
        <v>#DIV/0!</v>
      </c>
      <c r="O21" s="35" t="str">
        <f t="shared" si="1"/>
        <v>#DIV/0!</v>
      </c>
      <c r="P21" s="35" t="str">
        <f t="shared" si="1"/>
        <v>#DIV/0!</v>
      </c>
      <c r="Q21" s="35" t="str">
        <f t="shared" si="1"/>
        <v>#DIV/0!</v>
      </c>
      <c r="R21" s="35" t="str">
        <f t="shared" si="1"/>
        <v>#DIV/0!</v>
      </c>
      <c r="S21" s="35" t="str">
        <f t="shared" si="1"/>
        <v>#DIV/0!</v>
      </c>
      <c r="T21" s="35" t="str">
        <f t="shared" si="1"/>
        <v>#DIV/0!</v>
      </c>
      <c r="U21" s="35" t="str">
        <f t="shared" si="1"/>
        <v>#DIV/0!</v>
      </c>
      <c r="V21" s="35" t="str">
        <f t="shared" si="1"/>
        <v>#DIV/0!</v>
      </c>
      <c r="W21" s="35" t="str">
        <f t="shared" si="1"/>
        <v>#DIV/0!</v>
      </c>
      <c r="X21" s="35" t="str">
        <f t="shared" si="1"/>
        <v>#DIV/0!</v>
      </c>
      <c r="Y21" s="35" t="str">
        <f t="shared" si="1"/>
        <v>#DIV/0!</v>
      </c>
      <c r="Z21" s="35" t="str">
        <f t="shared" si="1"/>
        <v>#DIV/0!</v>
      </c>
      <c r="AA21" s="35" t="str">
        <f t="shared" si="1"/>
        <v>#DIV/0!</v>
      </c>
      <c r="AB21" s="35" t="str">
        <f t="shared" si="1"/>
        <v>#DIV/0!</v>
      </c>
      <c r="AC21" s="35" t="str">
        <f t="shared" si="1"/>
        <v>#DIV/0!</v>
      </c>
      <c r="AD21" s="35" t="str">
        <f t="shared" si="1"/>
        <v>#DIV/0!</v>
      </c>
      <c r="AE21" s="35" t="str">
        <f t="shared" si="1"/>
        <v>#DIV/0!</v>
      </c>
      <c r="AF21" s="35" t="str">
        <f t="shared" si="1"/>
        <v>#DIV/0!</v>
      </c>
      <c r="AG21" s="35" t="str">
        <f t="shared" si="1"/>
        <v>#DIV/0!</v>
      </c>
      <c r="AH21" s="35" t="str">
        <f t="shared" si="1"/>
        <v>#DIV/0!</v>
      </c>
      <c r="AI21" s="35" t="str">
        <f t="shared" si="1"/>
        <v>#DIV/0!</v>
      </c>
      <c r="AJ21" s="35" t="str">
        <f t="shared" si="1"/>
        <v>#DIV/0!</v>
      </c>
      <c r="AK21" s="14"/>
      <c r="AL21" s="36"/>
      <c r="AM21" s="37"/>
      <c r="AN21" s="37"/>
    </row>
    <row r="22" ht="15.75" customHeight="1">
      <c r="A22" s="14"/>
      <c r="B22" s="14"/>
      <c r="C22" s="14"/>
      <c r="D22" s="32"/>
      <c r="F22" s="38" t="s">
        <v>125</v>
      </c>
      <c r="G22" s="39" t="str">
        <f t="shared" ref="G22:AJ22" si="2">(COUNTIF(G3:G20,"SU")/COUNTIF(G3:G20,"*"))</f>
        <v>#DIV/0!</v>
      </c>
      <c r="H22" s="39" t="str">
        <f t="shared" si="2"/>
        <v>#DIV/0!</v>
      </c>
      <c r="I22" s="39" t="str">
        <f t="shared" si="2"/>
        <v>#DIV/0!</v>
      </c>
      <c r="J22" s="39" t="str">
        <f t="shared" si="2"/>
        <v>#DIV/0!</v>
      </c>
      <c r="K22" s="39" t="str">
        <f t="shared" si="2"/>
        <v>#DIV/0!</v>
      </c>
      <c r="L22" s="39" t="str">
        <f t="shared" si="2"/>
        <v>#DIV/0!</v>
      </c>
      <c r="M22" s="39" t="str">
        <f t="shared" si="2"/>
        <v>#DIV/0!</v>
      </c>
      <c r="N22" s="39" t="str">
        <f t="shared" si="2"/>
        <v>#DIV/0!</v>
      </c>
      <c r="O22" s="39" t="str">
        <f t="shared" si="2"/>
        <v>#DIV/0!</v>
      </c>
      <c r="P22" s="39" t="str">
        <f t="shared" si="2"/>
        <v>#DIV/0!</v>
      </c>
      <c r="Q22" s="39" t="str">
        <f t="shared" si="2"/>
        <v>#DIV/0!</v>
      </c>
      <c r="R22" s="39" t="str">
        <f t="shared" si="2"/>
        <v>#DIV/0!</v>
      </c>
      <c r="S22" s="39" t="str">
        <f t="shared" si="2"/>
        <v>#DIV/0!</v>
      </c>
      <c r="T22" s="39" t="str">
        <f t="shared" si="2"/>
        <v>#DIV/0!</v>
      </c>
      <c r="U22" s="39" t="str">
        <f t="shared" si="2"/>
        <v>#DIV/0!</v>
      </c>
      <c r="V22" s="39" t="str">
        <f t="shared" si="2"/>
        <v>#DIV/0!</v>
      </c>
      <c r="W22" s="39" t="str">
        <f t="shared" si="2"/>
        <v>#DIV/0!</v>
      </c>
      <c r="X22" s="39" t="str">
        <f t="shared" si="2"/>
        <v>#DIV/0!</v>
      </c>
      <c r="Y22" s="39" t="str">
        <f t="shared" si="2"/>
        <v>#DIV/0!</v>
      </c>
      <c r="Z22" s="39" t="str">
        <f t="shared" si="2"/>
        <v>#DIV/0!</v>
      </c>
      <c r="AA22" s="39" t="str">
        <f t="shared" si="2"/>
        <v>#DIV/0!</v>
      </c>
      <c r="AB22" s="39" t="str">
        <f t="shared" si="2"/>
        <v>#DIV/0!</v>
      </c>
      <c r="AC22" s="39" t="str">
        <f t="shared" si="2"/>
        <v>#DIV/0!</v>
      </c>
      <c r="AD22" s="39" t="str">
        <f t="shared" si="2"/>
        <v>#DIV/0!</v>
      </c>
      <c r="AE22" s="39" t="str">
        <f t="shared" si="2"/>
        <v>#DIV/0!</v>
      </c>
      <c r="AF22" s="39" t="str">
        <f t="shared" si="2"/>
        <v>#DIV/0!</v>
      </c>
      <c r="AG22" s="39" t="str">
        <f t="shared" si="2"/>
        <v>#DIV/0!</v>
      </c>
      <c r="AH22" s="39" t="str">
        <f t="shared" si="2"/>
        <v>#DIV/0!</v>
      </c>
      <c r="AI22" s="39" t="str">
        <f t="shared" si="2"/>
        <v>#DIV/0!</v>
      </c>
      <c r="AJ22" s="39" t="str">
        <f t="shared" si="2"/>
        <v>#DIV/0!</v>
      </c>
      <c r="AK22" s="14"/>
      <c r="AL22" s="36"/>
      <c r="AM22" s="37"/>
      <c r="AN22" s="37"/>
    </row>
    <row r="23" ht="15.75" customHeight="1">
      <c r="A23" s="14"/>
      <c r="B23" s="14"/>
      <c r="C23" s="14"/>
      <c r="D23" s="32"/>
      <c r="F23" s="38" t="s">
        <v>126</v>
      </c>
      <c r="G23" s="39" t="str">
        <f t="shared" ref="G23:AJ23" si="3">(COUNTIF(G3:G20,"WT")/COUNTIF(G3:G20,"*"))</f>
        <v>#DIV/0!</v>
      </c>
      <c r="H23" s="39" t="str">
        <f t="shared" si="3"/>
        <v>#DIV/0!</v>
      </c>
      <c r="I23" s="39" t="str">
        <f t="shared" si="3"/>
        <v>#DIV/0!</v>
      </c>
      <c r="J23" s="39" t="str">
        <f t="shared" si="3"/>
        <v>#DIV/0!</v>
      </c>
      <c r="K23" s="39" t="str">
        <f t="shared" si="3"/>
        <v>#DIV/0!</v>
      </c>
      <c r="L23" s="39" t="str">
        <f t="shared" si="3"/>
        <v>#DIV/0!</v>
      </c>
      <c r="M23" s="39" t="str">
        <f t="shared" si="3"/>
        <v>#DIV/0!</v>
      </c>
      <c r="N23" s="39" t="str">
        <f t="shared" si="3"/>
        <v>#DIV/0!</v>
      </c>
      <c r="O23" s="39" t="str">
        <f t="shared" si="3"/>
        <v>#DIV/0!</v>
      </c>
      <c r="P23" s="39" t="str">
        <f t="shared" si="3"/>
        <v>#DIV/0!</v>
      </c>
      <c r="Q23" s="39" t="str">
        <f t="shared" si="3"/>
        <v>#DIV/0!</v>
      </c>
      <c r="R23" s="39" t="str">
        <f t="shared" si="3"/>
        <v>#DIV/0!</v>
      </c>
      <c r="S23" s="39" t="str">
        <f t="shared" si="3"/>
        <v>#DIV/0!</v>
      </c>
      <c r="T23" s="39" t="str">
        <f t="shared" si="3"/>
        <v>#DIV/0!</v>
      </c>
      <c r="U23" s="39" t="str">
        <f t="shared" si="3"/>
        <v>#DIV/0!</v>
      </c>
      <c r="V23" s="39" t="str">
        <f t="shared" si="3"/>
        <v>#DIV/0!</v>
      </c>
      <c r="W23" s="39" t="str">
        <f t="shared" si="3"/>
        <v>#DIV/0!</v>
      </c>
      <c r="X23" s="39" t="str">
        <f t="shared" si="3"/>
        <v>#DIV/0!</v>
      </c>
      <c r="Y23" s="39" t="str">
        <f t="shared" si="3"/>
        <v>#DIV/0!</v>
      </c>
      <c r="Z23" s="39" t="str">
        <f t="shared" si="3"/>
        <v>#DIV/0!</v>
      </c>
      <c r="AA23" s="39" t="str">
        <f t="shared" si="3"/>
        <v>#DIV/0!</v>
      </c>
      <c r="AB23" s="39" t="str">
        <f t="shared" si="3"/>
        <v>#DIV/0!</v>
      </c>
      <c r="AC23" s="39" t="str">
        <f t="shared" si="3"/>
        <v>#DIV/0!</v>
      </c>
      <c r="AD23" s="39" t="str">
        <f t="shared" si="3"/>
        <v>#DIV/0!</v>
      </c>
      <c r="AE23" s="39" t="str">
        <f t="shared" si="3"/>
        <v>#DIV/0!</v>
      </c>
      <c r="AF23" s="39" t="str">
        <f t="shared" si="3"/>
        <v>#DIV/0!</v>
      </c>
      <c r="AG23" s="39" t="str">
        <f t="shared" si="3"/>
        <v>#DIV/0!</v>
      </c>
      <c r="AH23" s="39" t="str">
        <f t="shared" si="3"/>
        <v>#DIV/0!</v>
      </c>
      <c r="AI23" s="39" t="str">
        <f t="shared" si="3"/>
        <v>#DIV/0!</v>
      </c>
      <c r="AJ23" s="39" t="str">
        <f t="shared" si="3"/>
        <v>#DIV/0!</v>
      </c>
      <c r="AK23" s="14"/>
      <c r="AL23" s="36"/>
      <c r="AM23" s="37"/>
      <c r="AN23" s="37"/>
    </row>
    <row r="24" ht="15.75" customHeight="1">
      <c r="A24" s="14"/>
      <c r="B24" s="14"/>
      <c r="C24" s="14"/>
      <c r="D24" s="32"/>
      <c r="F24" s="40"/>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36"/>
      <c r="AM24" s="37"/>
      <c r="AN24" s="37"/>
    </row>
    <row r="25" ht="15.75" customHeight="1">
      <c r="A25" s="14"/>
      <c r="B25" s="14"/>
      <c r="C25" s="14"/>
      <c r="D25" s="32"/>
      <c r="E25" s="32"/>
      <c r="F25" s="40"/>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36"/>
      <c r="AM25" s="37"/>
      <c r="AN25" s="37"/>
    </row>
    <row r="26" ht="15.75" customHeight="1">
      <c r="A26" s="14"/>
      <c r="B26" s="14"/>
      <c r="C26" s="14"/>
      <c r="D26" s="32"/>
      <c r="E26" s="32"/>
      <c r="F26" s="40"/>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36"/>
      <c r="AM26" s="37"/>
      <c r="AN26" s="37"/>
    </row>
    <row r="27" ht="15.75" customHeight="1">
      <c r="A27" s="14"/>
      <c r="B27" s="14"/>
      <c r="C27" s="14"/>
      <c r="D27" s="32"/>
      <c r="E27" s="32"/>
      <c r="F27" s="40"/>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36"/>
      <c r="AM27" s="37"/>
      <c r="AN27" s="37"/>
    </row>
    <row r="28" ht="15.75" customHeight="1">
      <c r="A28" s="14"/>
      <c r="B28" s="14"/>
      <c r="C28" s="14"/>
      <c r="D28" s="32"/>
      <c r="E28" s="32"/>
      <c r="F28" s="40"/>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36"/>
      <c r="AM28" s="37"/>
      <c r="AN28" s="37"/>
    </row>
    <row r="29" ht="15.75" customHeight="1">
      <c r="A29" s="14"/>
      <c r="B29" s="14"/>
      <c r="C29" s="14"/>
      <c r="D29" s="32"/>
      <c r="E29" s="32"/>
      <c r="F29" s="40"/>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36"/>
      <c r="AM29" s="37"/>
      <c r="AN29" s="37"/>
    </row>
    <row r="30" ht="15.75" customHeight="1">
      <c r="A30" s="14"/>
      <c r="B30" s="14"/>
      <c r="C30" s="14"/>
      <c r="D30" s="32"/>
      <c r="E30" s="32"/>
      <c r="F30" s="40"/>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36"/>
      <c r="AM30" s="37"/>
      <c r="AN30" s="37"/>
    </row>
    <row r="31" ht="15.75" customHeight="1">
      <c r="A31" s="14"/>
      <c r="B31" s="14"/>
      <c r="C31" s="14"/>
      <c r="D31" s="40"/>
      <c r="E31" s="40"/>
      <c r="F31" s="40"/>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ht="15.75" customHeight="1">
      <c r="A32" s="14"/>
      <c r="B32" s="14"/>
      <c r="C32" s="14"/>
      <c r="D32" s="40"/>
      <c r="E32" s="40"/>
      <c r="F32" s="40"/>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ht="15.75" customHeight="1">
      <c r="A33" s="14"/>
      <c r="B33" s="14"/>
      <c r="C33" s="14"/>
      <c r="D33" s="40"/>
      <c r="E33" s="40"/>
      <c r="F33" s="40"/>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ht="15.75" customHeight="1">
      <c r="A34" s="14"/>
      <c r="B34" s="14"/>
      <c r="C34" s="14"/>
      <c r="D34" s="40"/>
      <c r="E34" s="40"/>
      <c r="F34" s="40"/>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40"/>
      <c r="E35" s="40"/>
      <c r="F35" s="40"/>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40"/>
      <c r="E36" s="40"/>
      <c r="F36" s="40"/>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40"/>
      <c r="E37" s="40"/>
      <c r="F37" s="40"/>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40"/>
      <c r="E38" s="40"/>
      <c r="F38" s="40"/>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40"/>
      <c r="E39" s="40"/>
      <c r="F39" s="40"/>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40"/>
      <c r="E40" s="40"/>
      <c r="F40" s="40"/>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40"/>
      <c r="E41" s="40"/>
      <c r="F41" s="40"/>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40"/>
      <c r="E42" s="40"/>
      <c r="F42" s="40"/>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40"/>
      <c r="E43" s="40"/>
      <c r="F43" s="40"/>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40"/>
      <c r="E44" s="40"/>
      <c r="F44" s="40"/>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40"/>
      <c r="E45" s="40"/>
      <c r="F45" s="40"/>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40"/>
      <c r="E46" s="40"/>
      <c r="F46" s="40"/>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40"/>
      <c r="E47" s="40"/>
      <c r="F47" s="40"/>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40"/>
      <c r="E48" s="40"/>
      <c r="F48" s="40"/>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40"/>
      <c r="E49" s="40"/>
      <c r="F49" s="40"/>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40"/>
      <c r="E50" s="40"/>
      <c r="F50" s="40"/>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40"/>
      <c r="E51" s="40"/>
      <c r="F51" s="40"/>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40"/>
      <c r="E52" s="40"/>
      <c r="F52" s="40"/>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40"/>
      <c r="E53" s="40"/>
      <c r="F53" s="40"/>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40"/>
      <c r="E54" s="40"/>
      <c r="F54" s="40"/>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40"/>
      <c r="E55" s="40"/>
      <c r="F55" s="40"/>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40"/>
      <c r="E56" s="40"/>
      <c r="F56" s="40"/>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40"/>
      <c r="E57" s="40"/>
      <c r="F57" s="40"/>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40"/>
      <c r="E58" s="40"/>
      <c r="F58" s="40"/>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40"/>
      <c r="E59" s="40"/>
      <c r="F59" s="40"/>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40"/>
      <c r="E60" s="40"/>
      <c r="F60" s="40"/>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40"/>
      <c r="E61" s="40"/>
      <c r="F61" s="40"/>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40"/>
      <c r="E62" s="40"/>
      <c r="F62" s="40"/>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40"/>
      <c r="E63" s="40"/>
      <c r="F63" s="40"/>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40"/>
      <c r="E64" s="40"/>
      <c r="F64" s="40"/>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40"/>
      <c r="E65" s="40"/>
      <c r="F65" s="40"/>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40"/>
      <c r="E66" s="40"/>
      <c r="F66" s="40"/>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40"/>
      <c r="E67" s="40"/>
      <c r="F67" s="40"/>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40"/>
      <c r="E68" s="40"/>
      <c r="F68" s="40"/>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40"/>
      <c r="E69" s="40"/>
      <c r="F69" s="40"/>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40"/>
      <c r="E70" s="40"/>
      <c r="F70" s="40"/>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40"/>
      <c r="E71" s="40"/>
      <c r="F71" s="40"/>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40"/>
      <c r="E72" s="40"/>
      <c r="F72" s="40"/>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40"/>
      <c r="E73" s="40"/>
      <c r="F73" s="40"/>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40"/>
      <c r="E74" s="40"/>
      <c r="F74" s="40"/>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40"/>
      <c r="E75" s="40"/>
      <c r="F75" s="40"/>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40"/>
      <c r="E76" s="40"/>
      <c r="F76" s="40"/>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40"/>
      <c r="E77" s="40"/>
      <c r="F77" s="40"/>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40"/>
      <c r="E78" s="40"/>
      <c r="F78" s="40"/>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40"/>
      <c r="E79" s="40"/>
      <c r="F79" s="40"/>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40"/>
      <c r="E80" s="40"/>
      <c r="F80" s="40"/>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40"/>
      <c r="E81" s="40"/>
      <c r="F81" s="40"/>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40"/>
      <c r="E82" s="40"/>
      <c r="F82" s="40"/>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40"/>
      <c r="E83" s="40"/>
      <c r="F83" s="40"/>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40"/>
      <c r="E84" s="40"/>
      <c r="F84" s="40"/>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40"/>
      <c r="E85" s="40"/>
      <c r="F85" s="40"/>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40"/>
      <c r="E86" s="40"/>
      <c r="F86" s="40"/>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40"/>
      <c r="E87" s="40"/>
      <c r="F87" s="40"/>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40"/>
      <c r="E88" s="40"/>
      <c r="F88" s="40"/>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40"/>
      <c r="E89" s="40"/>
      <c r="F89" s="40"/>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40"/>
      <c r="E90" s="40"/>
      <c r="F90" s="40"/>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40"/>
      <c r="E91" s="40"/>
      <c r="F91" s="40"/>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40"/>
      <c r="E92" s="40"/>
      <c r="F92" s="40"/>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40"/>
      <c r="E93" s="40"/>
      <c r="F93" s="40"/>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40"/>
      <c r="E94" s="40"/>
      <c r="F94" s="40"/>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40"/>
      <c r="E95" s="40"/>
      <c r="F95" s="40"/>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40"/>
      <c r="E96" s="40"/>
      <c r="F96" s="40"/>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40"/>
      <c r="E97" s="40"/>
      <c r="F97" s="40"/>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40"/>
      <c r="E98" s="40"/>
      <c r="F98" s="40"/>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40"/>
      <c r="E99" s="40"/>
      <c r="F99" s="40"/>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40"/>
      <c r="E100" s="40"/>
      <c r="F100" s="40"/>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40"/>
      <c r="E101" s="40"/>
      <c r="F101" s="40"/>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40"/>
      <c r="E102" s="40"/>
      <c r="F102" s="40"/>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40"/>
      <c r="E103" s="40"/>
      <c r="F103" s="40"/>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40"/>
      <c r="E104" s="40"/>
      <c r="F104" s="40"/>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40"/>
      <c r="E105" s="40"/>
      <c r="F105" s="40"/>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40"/>
      <c r="E106" s="40"/>
      <c r="F106" s="40"/>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40"/>
      <c r="E107" s="40"/>
      <c r="F107" s="40"/>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40"/>
      <c r="E108" s="40"/>
      <c r="F108" s="40"/>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40"/>
      <c r="E109" s="40"/>
      <c r="F109" s="40"/>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40"/>
      <c r="E110" s="40"/>
      <c r="F110" s="40"/>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40"/>
      <c r="E111" s="40"/>
      <c r="F111" s="40"/>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40"/>
      <c r="E112" s="40"/>
      <c r="F112" s="40"/>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40"/>
      <c r="E113" s="40"/>
      <c r="F113" s="40"/>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40"/>
      <c r="E114" s="40"/>
      <c r="F114" s="40"/>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40"/>
      <c r="E115" s="40"/>
      <c r="F115" s="40"/>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40"/>
      <c r="E116" s="40"/>
      <c r="F116" s="40"/>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40"/>
      <c r="E117" s="40"/>
      <c r="F117" s="40"/>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40"/>
      <c r="E118" s="40"/>
      <c r="F118" s="40"/>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40"/>
      <c r="E119" s="40"/>
      <c r="F119" s="40"/>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40"/>
      <c r="E120" s="40"/>
      <c r="F120" s="40"/>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40"/>
      <c r="E121" s="40"/>
      <c r="F121" s="40"/>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40"/>
      <c r="E122" s="40"/>
      <c r="F122" s="40"/>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40"/>
      <c r="E123" s="40"/>
      <c r="F123" s="40"/>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40"/>
      <c r="E124" s="40"/>
      <c r="F124" s="40"/>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40"/>
      <c r="E125" s="40"/>
      <c r="F125" s="40"/>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40"/>
      <c r="E126" s="40"/>
      <c r="F126" s="40"/>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40"/>
      <c r="E127" s="40"/>
      <c r="F127" s="40"/>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40"/>
      <c r="E128" s="40"/>
      <c r="F128" s="40"/>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40"/>
      <c r="E129" s="40"/>
      <c r="F129" s="40"/>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40"/>
      <c r="E130" s="40"/>
      <c r="F130" s="40"/>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40"/>
      <c r="E131" s="40"/>
      <c r="F131" s="40"/>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40"/>
      <c r="E132" s="40"/>
      <c r="F132" s="40"/>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40"/>
      <c r="E133" s="40"/>
      <c r="F133" s="40"/>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40"/>
      <c r="E134" s="40"/>
      <c r="F134" s="40"/>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40"/>
      <c r="E135" s="40"/>
      <c r="F135" s="40"/>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40"/>
      <c r="E136" s="40"/>
      <c r="F136" s="40"/>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40"/>
      <c r="E137" s="40"/>
      <c r="F137" s="40"/>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40"/>
      <c r="E138" s="40"/>
      <c r="F138" s="40"/>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40"/>
      <c r="E139" s="40"/>
      <c r="F139" s="40"/>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40"/>
      <c r="E140" s="40"/>
      <c r="F140" s="40"/>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40"/>
      <c r="E141" s="40"/>
      <c r="F141" s="40"/>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40"/>
      <c r="E142" s="40"/>
      <c r="F142" s="40"/>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40"/>
      <c r="E143" s="40"/>
      <c r="F143" s="40"/>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40"/>
      <c r="E144" s="40"/>
      <c r="F144" s="40"/>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40"/>
      <c r="E145" s="40"/>
      <c r="F145" s="40"/>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40"/>
      <c r="E146" s="40"/>
      <c r="F146" s="40"/>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40"/>
      <c r="E147" s="40"/>
      <c r="F147" s="40"/>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40"/>
      <c r="E148" s="40"/>
      <c r="F148" s="40"/>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40"/>
      <c r="E149" s="40"/>
      <c r="F149" s="40"/>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40"/>
      <c r="E150" s="40"/>
      <c r="F150" s="40"/>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40"/>
      <c r="E151" s="40"/>
      <c r="F151" s="40"/>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40"/>
      <c r="E152" s="40"/>
      <c r="F152" s="40"/>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40"/>
      <c r="E153" s="40"/>
      <c r="F153" s="40"/>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40"/>
      <c r="E154" s="40"/>
      <c r="F154" s="40"/>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40"/>
      <c r="E155" s="40"/>
      <c r="F155" s="40"/>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40"/>
      <c r="E156" s="40"/>
      <c r="F156" s="40"/>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40"/>
      <c r="E157" s="40"/>
      <c r="F157" s="40"/>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40"/>
      <c r="E158" s="40"/>
      <c r="F158" s="40"/>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40"/>
      <c r="E159" s="40"/>
      <c r="F159" s="40"/>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40"/>
      <c r="E160" s="40"/>
      <c r="F160" s="40"/>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40"/>
      <c r="E161" s="40"/>
      <c r="F161" s="40"/>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40"/>
      <c r="E162" s="40"/>
      <c r="F162" s="40"/>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40"/>
      <c r="E163" s="40"/>
      <c r="F163" s="40"/>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40"/>
      <c r="E164" s="40"/>
      <c r="F164" s="40"/>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40"/>
      <c r="E165" s="40"/>
      <c r="F165" s="40"/>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40"/>
      <c r="E166" s="40"/>
      <c r="F166" s="40"/>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40"/>
      <c r="E167" s="40"/>
      <c r="F167" s="40"/>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40"/>
      <c r="E168" s="40"/>
      <c r="F168" s="40"/>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40"/>
      <c r="E169" s="40"/>
      <c r="F169" s="40"/>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40"/>
      <c r="E170" s="40"/>
      <c r="F170" s="40"/>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40"/>
      <c r="E171" s="40"/>
      <c r="F171" s="40"/>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40"/>
      <c r="E172" s="40"/>
      <c r="F172" s="40"/>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40"/>
      <c r="E173" s="40"/>
      <c r="F173" s="40"/>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40"/>
      <c r="E174" s="40"/>
      <c r="F174" s="40"/>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40"/>
      <c r="E175" s="40"/>
      <c r="F175" s="40"/>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40"/>
      <c r="E176" s="40"/>
      <c r="F176" s="40"/>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40"/>
      <c r="E177" s="40"/>
      <c r="F177" s="40"/>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40"/>
      <c r="E178" s="40"/>
      <c r="F178" s="40"/>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40"/>
      <c r="E179" s="40"/>
      <c r="F179" s="40"/>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40"/>
      <c r="E180" s="40"/>
      <c r="F180" s="40"/>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40"/>
      <c r="E181" s="40"/>
      <c r="F181" s="40"/>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40"/>
      <c r="E182" s="40"/>
      <c r="F182" s="40"/>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40"/>
      <c r="E183" s="40"/>
      <c r="F183" s="40"/>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40"/>
      <c r="E184" s="40"/>
      <c r="F184" s="40"/>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40"/>
      <c r="E185" s="40"/>
      <c r="F185" s="40"/>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40"/>
      <c r="E186" s="40"/>
      <c r="F186" s="40"/>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40"/>
      <c r="E187" s="40"/>
      <c r="F187" s="40"/>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40"/>
      <c r="E188" s="40"/>
      <c r="F188" s="40"/>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40"/>
      <c r="E189" s="40"/>
      <c r="F189" s="40"/>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40"/>
      <c r="E190" s="40"/>
      <c r="F190" s="40"/>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40"/>
      <c r="E191" s="40"/>
      <c r="F191" s="40"/>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40"/>
      <c r="E192" s="40"/>
      <c r="F192" s="40"/>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40"/>
      <c r="E193" s="40"/>
      <c r="F193" s="40"/>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40"/>
      <c r="E194" s="40"/>
      <c r="F194" s="40"/>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40"/>
      <c r="E195" s="40"/>
      <c r="F195" s="40"/>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40"/>
      <c r="E196" s="40"/>
      <c r="F196" s="40"/>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40"/>
      <c r="E197" s="40"/>
      <c r="F197" s="40"/>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40"/>
      <c r="E198" s="40"/>
      <c r="F198" s="40"/>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40"/>
      <c r="E199" s="40"/>
      <c r="F199" s="40"/>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40"/>
      <c r="E200" s="40"/>
      <c r="F200" s="40"/>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40"/>
      <c r="E201" s="40"/>
      <c r="F201" s="40"/>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40"/>
      <c r="E202" s="40"/>
      <c r="F202" s="40"/>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40"/>
      <c r="E203" s="40"/>
      <c r="F203" s="40"/>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40"/>
      <c r="E204" s="40"/>
      <c r="F204" s="40"/>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40"/>
      <c r="E205" s="40"/>
      <c r="F205" s="40"/>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40"/>
      <c r="E206" s="40"/>
      <c r="F206" s="40"/>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40"/>
      <c r="E207" s="40"/>
      <c r="F207" s="40"/>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40"/>
      <c r="E208" s="40"/>
      <c r="F208" s="40"/>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40"/>
      <c r="E209" s="40"/>
      <c r="F209" s="40"/>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40"/>
      <c r="E210" s="40"/>
      <c r="F210" s="40"/>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40"/>
      <c r="E211" s="40"/>
      <c r="F211" s="40"/>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40"/>
      <c r="E212" s="40"/>
      <c r="F212" s="40"/>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40"/>
      <c r="E213" s="40"/>
      <c r="F213" s="40"/>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40"/>
      <c r="E214" s="40"/>
      <c r="F214" s="40"/>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40"/>
      <c r="E215" s="40"/>
      <c r="F215" s="40"/>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40"/>
      <c r="E216" s="40"/>
      <c r="F216" s="40"/>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40"/>
      <c r="E217" s="40"/>
      <c r="F217" s="40"/>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40"/>
      <c r="E218" s="40"/>
      <c r="F218" s="40"/>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40"/>
      <c r="E219" s="40"/>
      <c r="F219" s="40"/>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40"/>
      <c r="E220" s="40"/>
      <c r="F220" s="40"/>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40"/>
      <c r="E221" s="40"/>
      <c r="F221" s="40"/>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40"/>
      <c r="E222" s="40"/>
      <c r="F222" s="40"/>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40"/>
      <c r="E223" s="40"/>
      <c r="F223" s="40"/>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E1:F1"/>
    <mergeCell ref="A3:A8"/>
    <mergeCell ref="A9:A14"/>
    <mergeCell ref="A15:A20"/>
    <mergeCell ref="E21:E24"/>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0.75"/>
    <col customWidth="1" min="2" max="2" width="24.5"/>
    <col customWidth="1" min="3" max="3" width="5.63"/>
    <col customWidth="1" min="4" max="4" width="47.88"/>
    <col customWidth="1" min="5" max="6" width="40.75"/>
    <col customWidth="1" min="7" max="40" width="14.38"/>
  </cols>
  <sheetData>
    <row r="1" ht="40.5" customHeight="1">
      <c r="A1" s="8"/>
      <c r="B1" s="9" t="s">
        <v>202</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5" t="s">
        <v>10</v>
      </c>
      <c r="C2" s="16" t="s">
        <v>11</v>
      </c>
      <c r="D2" s="16" t="s">
        <v>12</v>
      </c>
      <c r="E2" s="16" t="s">
        <v>13</v>
      </c>
      <c r="F2" s="17" t="s">
        <v>14</v>
      </c>
      <c r="G2" s="41" t="s">
        <v>15</v>
      </c>
      <c r="H2" s="41" t="s">
        <v>16</v>
      </c>
      <c r="I2" s="41" t="s">
        <v>17</v>
      </c>
      <c r="J2" s="41" t="s">
        <v>18</v>
      </c>
      <c r="K2" s="41" t="s">
        <v>19</v>
      </c>
      <c r="L2" s="41" t="s">
        <v>20</v>
      </c>
      <c r="M2" s="41" t="s">
        <v>21</v>
      </c>
      <c r="N2" s="41" t="s">
        <v>22</v>
      </c>
      <c r="O2" s="41" t="s">
        <v>23</v>
      </c>
      <c r="P2" s="41" t="s">
        <v>24</v>
      </c>
      <c r="Q2" s="41" t="s">
        <v>25</v>
      </c>
      <c r="R2" s="41" t="s">
        <v>26</v>
      </c>
      <c r="S2" s="41" t="s">
        <v>27</v>
      </c>
      <c r="T2" s="41" t="s">
        <v>28</v>
      </c>
      <c r="U2" s="41" t="s">
        <v>29</v>
      </c>
      <c r="V2" s="41" t="s">
        <v>30</v>
      </c>
      <c r="W2" s="41" t="s">
        <v>31</v>
      </c>
      <c r="X2" s="41" t="s">
        <v>32</v>
      </c>
      <c r="Y2" s="41" t="s">
        <v>33</v>
      </c>
      <c r="Z2" s="41" t="s">
        <v>34</v>
      </c>
      <c r="AA2" s="41" t="s">
        <v>35</v>
      </c>
      <c r="AB2" s="41" t="s">
        <v>36</v>
      </c>
      <c r="AC2" s="41" t="s">
        <v>37</v>
      </c>
      <c r="AD2" s="41" t="s">
        <v>38</v>
      </c>
      <c r="AE2" s="41" t="s">
        <v>39</v>
      </c>
      <c r="AF2" s="41" t="s">
        <v>40</v>
      </c>
      <c r="AG2" s="41" t="s">
        <v>41</v>
      </c>
      <c r="AH2" s="41" t="s">
        <v>42</v>
      </c>
      <c r="AI2" s="41" t="s">
        <v>43</v>
      </c>
      <c r="AJ2" s="41" t="s">
        <v>44</v>
      </c>
      <c r="AK2" s="42" t="s">
        <v>45</v>
      </c>
      <c r="AL2" s="42" t="s">
        <v>46</v>
      </c>
      <c r="AM2" s="42" t="s">
        <v>47</v>
      </c>
      <c r="AN2" s="42" t="s">
        <v>48</v>
      </c>
    </row>
    <row r="3" ht="64.5" customHeight="1">
      <c r="A3" s="19" t="s">
        <v>203</v>
      </c>
      <c r="B3" s="20" t="s">
        <v>204</v>
      </c>
      <c r="C3" s="21">
        <v>1.0</v>
      </c>
      <c r="D3" s="47" t="s">
        <v>205</v>
      </c>
      <c r="E3" s="20" t="s">
        <v>206</v>
      </c>
      <c r="F3" s="20" t="s">
        <v>207</v>
      </c>
      <c r="G3" s="14"/>
      <c r="H3" s="14"/>
      <c r="I3" s="14"/>
      <c r="J3" s="14"/>
      <c r="K3" s="14"/>
      <c r="L3" s="14"/>
      <c r="M3" s="14"/>
      <c r="N3" s="14"/>
      <c r="O3" s="14"/>
      <c r="P3" s="14"/>
      <c r="Q3" s="14"/>
      <c r="R3" s="14"/>
      <c r="S3" s="14"/>
      <c r="T3" s="14"/>
      <c r="U3" s="14"/>
      <c r="V3" s="14"/>
      <c r="W3" s="14"/>
      <c r="X3" s="14"/>
      <c r="Y3" s="14"/>
      <c r="Z3" s="14"/>
      <c r="AA3" s="14"/>
      <c r="AB3" s="14"/>
      <c r="AC3" s="14"/>
      <c r="AD3" s="14"/>
      <c r="AE3" s="14"/>
      <c r="AF3" s="48"/>
      <c r="AG3" s="48"/>
      <c r="AH3" s="48"/>
      <c r="AI3" s="48"/>
      <c r="AJ3" s="48"/>
      <c r="AK3" s="43">
        <v>30.0</v>
      </c>
      <c r="AL3" s="44">
        <f t="shared" ref="AL3:AL20" si="1">(COUNTIF(G3:AJ3,"WT"))/$AK$3</f>
        <v>0</v>
      </c>
      <c r="AM3" s="45">
        <f t="shared" ref="AM3:AM20" si="2">(COUNTIF(G3:AJ3,"SU"))/$AK$3</f>
        <v>0</v>
      </c>
      <c r="AN3" s="44">
        <f t="shared" ref="AN3:AN20" si="3">(COUNTIF(G3:AJ3,"GD"))/$AK$3</f>
        <v>0</v>
      </c>
    </row>
    <row r="4">
      <c r="A4" s="26"/>
      <c r="B4" s="20" t="s">
        <v>208</v>
      </c>
      <c r="C4" s="21">
        <v>2.0</v>
      </c>
      <c r="D4" s="47" t="s">
        <v>209</v>
      </c>
      <c r="E4" s="20" t="s">
        <v>210</v>
      </c>
      <c r="F4" s="20" t="s">
        <v>211</v>
      </c>
      <c r="G4" s="14"/>
      <c r="H4" s="14"/>
      <c r="I4" s="14"/>
      <c r="J4" s="14"/>
      <c r="K4" s="14"/>
      <c r="L4" s="14"/>
      <c r="M4" s="14"/>
      <c r="N4" s="14"/>
      <c r="O4" s="14"/>
      <c r="P4" s="14"/>
      <c r="Q4" s="14"/>
      <c r="R4" s="14"/>
      <c r="S4" s="14"/>
      <c r="T4" s="14"/>
      <c r="U4" s="14"/>
      <c r="V4" s="14"/>
      <c r="W4" s="14"/>
      <c r="X4" s="14"/>
      <c r="Y4" s="14"/>
      <c r="Z4" s="14"/>
      <c r="AA4" s="14"/>
      <c r="AB4" s="14"/>
      <c r="AC4" s="14"/>
      <c r="AD4" s="14"/>
      <c r="AE4" s="14"/>
      <c r="AF4" s="49"/>
      <c r="AG4" s="49"/>
      <c r="AH4" s="49"/>
      <c r="AI4" s="49"/>
      <c r="AJ4" s="49"/>
      <c r="AK4" s="14"/>
      <c r="AL4" s="44">
        <f t="shared" si="1"/>
        <v>0</v>
      </c>
      <c r="AM4" s="45">
        <f t="shared" si="2"/>
        <v>0</v>
      </c>
      <c r="AN4" s="44">
        <f t="shared" si="3"/>
        <v>0</v>
      </c>
    </row>
    <row r="5">
      <c r="A5" s="26"/>
      <c r="B5" s="20" t="s">
        <v>212</v>
      </c>
      <c r="C5" s="20">
        <v>3.0</v>
      </c>
      <c r="D5" s="47" t="s">
        <v>213</v>
      </c>
      <c r="E5" s="20" t="s">
        <v>214</v>
      </c>
      <c r="F5" s="20" t="s">
        <v>215</v>
      </c>
      <c r="G5" s="14"/>
      <c r="H5" s="14"/>
      <c r="I5" s="14"/>
      <c r="J5" s="14"/>
      <c r="K5" s="14"/>
      <c r="L5" s="14"/>
      <c r="M5" s="14"/>
      <c r="N5" s="14"/>
      <c r="O5" s="14"/>
      <c r="P5" s="14"/>
      <c r="Q5" s="14"/>
      <c r="R5" s="14"/>
      <c r="S5" s="14"/>
      <c r="T5" s="14"/>
      <c r="U5" s="14"/>
      <c r="V5" s="14"/>
      <c r="W5" s="14"/>
      <c r="X5" s="14"/>
      <c r="Y5" s="14"/>
      <c r="Z5" s="14"/>
      <c r="AA5" s="14"/>
      <c r="AB5" s="14"/>
      <c r="AC5" s="14"/>
      <c r="AD5" s="14"/>
      <c r="AE5" s="14"/>
      <c r="AF5" s="49"/>
      <c r="AG5" s="49"/>
      <c r="AH5" s="49"/>
      <c r="AI5" s="49"/>
      <c r="AJ5" s="49"/>
      <c r="AK5" s="14"/>
      <c r="AL5" s="44">
        <f t="shared" si="1"/>
        <v>0</v>
      </c>
      <c r="AM5" s="45">
        <f t="shared" si="2"/>
        <v>0</v>
      </c>
      <c r="AN5" s="44">
        <f t="shared" si="3"/>
        <v>0</v>
      </c>
    </row>
    <row r="6">
      <c r="A6" s="26"/>
      <c r="B6" s="20" t="s">
        <v>216</v>
      </c>
      <c r="C6" s="21">
        <v>4.0</v>
      </c>
      <c r="D6" s="47" t="s">
        <v>217</v>
      </c>
      <c r="E6" s="20" t="s">
        <v>218</v>
      </c>
      <c r="F6" s="20" t="s">
        <v>219</v>
      </c>
      <c r="G6" s="14"/>
      <c r="H6" s="14"/>
      <c r="I6" s="14"/>
      <c r="J6" s="14"/>
      <c r="K6" s="14"/>
      <c r="L6" s="14"/>
      <c r="M6" s="14"/>
      <c r="N6" s="14"/>
      <c r="O6" s="14"/>
      <c r="P6" s="14"/>
      <c r="Q6" s="14"/>
      <c r="R6" s="14"/>
      <c r="S6" s="14"/>
      <c r="T6" s="14"/>
      <c r="U6" s="14"/>
      <c r="V6" s="14"/>
      <c r="W6" s="14"/>
      <c r="X6" s="14"/>
      <c r="Y6" s="14"/>
      <c r="Z6" s="14"/>
      <c r="AA6" s="14"/>
      <c r="AB6" s="14"/>
      <c r="AC6" s="14"/>
      <c r="AD6" s="14"/>
      <c r="AE6" s="14"/>
      <c r="AF6" s="49"/>
      <c r="AG6" s="49"/>
      <c r="AH6" s="49"/>
      <c r="AI6" s="49"/>
      <c r="AJ6" s="49"/>
      <c r="AK6" s="14"/>
      <c r="AL6" s="44">
        <f t="shared" si="1"/>
        <v>0</v>
      </c>
      <c r="AM6" s="45">
        <f t="shared" si="2"/>
        <v>0</v>
      </c>
      <c r="AN6" s="44">
        <f t="shared" si="3"/>
        <v>0</v>
      </c>
    </row>
    <row r="7">
      <c r="A7" s="26"/>
      <c r="B7" s="20" t="s">
        <v>220</v>
      </c>
      <c r="C7" s="21">
        <v>5.0</v>
      </c>
      <c r="D7" s="47" t="s">
        <v>221</v>
      </c>
      <c r="E7" s="20" t="s">
        <v>222</v>
      </c>
      <c r="F7" s="20" t="s">
        <v>223</v>
      </c>
      <c r="G7" s="14"/>
      <c r="H7" s="14"/>
      <c r="I7" s="14"/>
      <c r="J7" s="14"/>
      <c r="K7" s="14"/>
      <c r="L7" s="14"/>
      <c r="M7" s="14"/>
      <c r="N7" s="14"/>
      <c r="O7" s="14"/>
      <c r="P7" s="14"/>
      <c r="Q7" s="14"/>
      <c r="R7" s="14"/>
      <c r="S7" s="14"/>
      <c r="T7" s="14"/>
      <c r="U7" s="14"/>
      <c r="V7" s="14"/>
      <c r="W7" s="14"/>
      <c r="X7" s="14"/>
      <c r="Y7" s="14"/>
      <c r="Z7" s="14"/>
      <c r="AA7" s="14"/>
      <c r="AB7" s="14"/>
      <c r="AC7" s="14"/>
      <c r="AD7" s="14"/>
      <c r="AE7" s="14"/>
      <c r="AF7" s="49"/>
      <c r="AG7" s="49"/>
      <c r="AH7" s="49"/>
      <c r="AI7" s="49"/>
      <c r="AJ7" s="49"/>
      <c r="AK7" s="14"/>
      <c r="AL7" s="44">
        <f t="shared" si="1"/>
        <v>0</v>
      </c>
      <c r="AM7" s="45">
        <f t="shared" si="2"/>
        <v>0</v>
      </c>
      <c r="AN7" s="44">
        <f t="shared" si="3"/>
        <v>0</v>
      </c>
    </row>
    <row r="8">
      <c r="A8" s="27"/>
      <c r="B8" s="20" t="s">
        <v>224</v>
      </c>
      <c r="C8" s="21">
        <v>6.0</v>
      </c>
      <c r="D8" s="50" t="s">
        <v>225</v>
      </c>
      <c r="E8" s="20" t="s">
        <v>226</v>
      </c>
      <c r="F8" s="20" t="s">
        <v>227</v>
      </c>
      <c r="G8" s="14"/>
      <c r="H8" s="14"/>
      <c r="I8" s="14"/>
      <c r="J8" s="14"/>
      <c r="K8" s="14"/>
      <c r="L8" s="14"/>
      <c r="M8" s="14"/>
      <c r="N8" s="14"/>
      <c r="O8" s="14"/>
      <c r="P8" s="14"/>
      <c r="Q8" s="14"/>
      <c r="R8" s="14"/>
      <c r="S8" s="14"/>
      <c r="T8" s="14"/>
      <c r="U8" s="14"/>
      <c r="V8" s="14"/>
      <c r="W8" s="14"/>
      <c r="X8" s="14"/>
      <c r="Y8" s="14"/>
      <c r="Z8" s="14"/>
      <c r="AA8" s="14"/>
      <c r="AB8" s="14"/>
      <c r="AC8" s="14"/>
      <c r="AD8" s="14"/>
      <c r="AE8" s="14"/>
      <c r="AF8" s="49"/>
      <c r="AG8" s="49"/>
      <c r="AH8" s="49"/>
      <c r="AI8" s="49"/>
      <c r="AJ8" s="49"/>
      <c r="AK8" s="14"/>
      <c r="AL8" s="44">
        <f t="shared" si="1"/>
        <v>0</v>
      </c>
      <c r="AM8" s="45">
        <f t="shared" si="2"/>
        <v>0</v>
      </c>
      <c r="AN8" s="44">
        <f t="shared" si="3"/>
        <v>0</v>
      </c>
    </row>
    <row r="9">
      <c r="A9" s="28" t="s">
        <v>228</v>
      </c>
      <c r="B9" s="20" t="s">
        <v>229</v>
      </c>
      <c r="C9" s="21">
        <v>1.0</v>
      </c>
      <c r="D9" s="20" t="s">
        <v>230</v>
      </c>
      <c r="E9" s="20" t="s">
        <v>231</v>
      </c>
      <c r="F9" s="20" t="s">
        <v>232</v>
      </c>
      <c r="G9" s="14"/>
      <c r="H9" s="14"/>
      <c r="I9" s="14"/>
      <c r="J9" s="14"/>
      <c r="K9" s="14"/>
      <c r="L9" s="14"/>
      <c r="M9" s="14"/>
      <c r="N9" s="14"/>
      <c r="O9" s="14"/>
      <c r="P9" s="14"/>
      <c r="Q9" s="14"/>
      <c r="R9" s="14"/>
      <c r="S9" s="14"/>
      <c r="T9" s="14"/>
      <c r="U9" s="14"/>
      <c r="V9" s="14"/>
      <c r="W9" s="14"/>
      <c r="X9" s="14"/>
      <c r="Y9" s="14"/>
      <c r="Z9" s="14"/>
      <c r="AA9" s="14"/>
      <c r="AB9" s="14"/>
      <c r="AC9" s="14"/>
      <c r="AD9" s="14"/>
      <c r="AE9" s="14"/>
      <c r="AF9" s="49"/>
      <c r="AG9" s="49"/>
      <c r="AH9" s="49"/>
      <c r="AI9" s="49"/>
      <c r="AJ9" s="49"/>
      <c r="AK9" s="14"/>
      <c r="AL9" s="44">
        <f t="shared" si="1"/>
        <v>0</v>
      </c>
      <c r="AM9" s="45">
        <f t="shared" si="2"/>
        <v>0</v>
      </c>
      <c r="AN9" s="44">
        <f t="shared" si="3"/>
        <v>0</v>
      </c>
    </row>
    <row r="10">
      <c r="A10" s="26"/>
      <c r="B10" s="20" t="s">
        <v>233</v>
      </c>
      <c r="C10" s="21">
        <v>2.0</v>
      </c>
      <c r="D10" s="20" t="s">
        <v>234</v>
      </c>
      <c r="E10" s="20" t="s">
        <v>235</v>
      </c>
      <c r="F10" s="20" t="s">
        <v>236</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49"/>
      <c r="AG10" s="49"/>
      <c r="AH10" s="49"/>
      <c r="AI10" s="49"/>
      <c r="AJ10" s="49"/>
      <c r="AK10" s="14"/>
      <c r="AL10" s="44">
        <f t="shared" si="1"/>
        <v>0</v>
      </c>
      <c r="AM10" s="45">
        <f t="shared" si="2"/>
        <v>0</v>
      </c>
      <c r="AN10" s="44">
        <f t="shared" si="3"/>
        <v>0</v>
      </c>
    </row>
    <row r="11">
      <c r="A11" s="26"/>
      <c r="B11" s="20" t="s">
        <v>228</v>
      </c>
      <c r="C11" s="20">
        <v>3.0</v>
      </c>
      <c r="D11" s="20" t="s">
        <v>237</v>
      </c>
      <c r="E11" s="20" t="s">
        <v>238</v>
      </c>
      <c r="F11" s="20" t="s">
        <v>239</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49"/>
      <c r="AG11" s="49"/>
      <c r="AH11" s="49"/>
      <c r="AI11" s="49"/>
      <c r="AJ11" s="49"/>
      <c r="AK11" s="14"/>
      <c r="AL11" s="44">
        <f t="shared" si="1"/>
        <v>0</v>
      </c>
      <c r="AM11" s="45">
        <f t="shared" si="2"/>
        <v>0</v>
      </c>
      <c r="AN11" s="44">
        <f t="shared" si="3"/>
        <v>0</v>
      </c>
    </row>
    <row r="12">
      <c r="A12" s="26"/>
      <c r="B12" s="20" t="s">
        <v>240</v>
      </c>
      <c r="C12" s="20">
        <v>4.0</v>
      </c>
      <c r="D12" s="20" t="s">
        <v>241</v>
      </c>
      <c r="E12" s="20" t="s">
        <v>242</v>
      </c>
      <c r="F12" s="20" t="s">
        <v>243</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49"/>
      <c r="AG12" s="49"/>
      <c r="AH12" s="49"/>
      <c r="AI12" s="49"/>
      <c r="AJ12" s="49"/>
      <c r="AK12" s="14"/>
      <c r="AL12" s="44">
        <f t="shared" si="1"/>
        <v>0</v>
      </c>
      <c r="AM12" s="45">
        <f t="shared" si="2"/>
        <v>0</v>
      </c>
      <c r="AN12" s="44">
        <f t="shared" si="3"/>
        <v>0</v>
      </c>
    </row>
    <row r="13">
      <c r="A13" s="26"/>
      <c r="B13" s="20" t="s">
        <v>244</v>
      </c>
      <c r="C13" s="20">
        <v>5.0</v>
      </c>
      <c r="D13" s="20" t="s">
        <v>245</v>
      </c>
      <c r="E13" s="20" t="s">
        <v>246</v>
      </c>
      <c r="F13" s="20" t="s">
        <v>247</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49"/>
      <c r="AG13" s="49"/>
      <c r="AH13" s="49"/>
      <c r="AI13" s="49"/>
      <c r="AJ13" s="49"/>
      <c r="AK13" s="14"/>
      <c r="AL13" s="44">
        <f t="shared" si="1"/>
        <v>0</v>
      </c>
      <c r="AM13" s="45">
        <f t="shared" si="2"/>
        <v>0</v>
      </c>
      <c r="AN13" s="44">
        <f t="shared" si="3"/>
        <v>0</v>
      </c>
    </row>
    <row r="14">
      <c r="A14" s="27"/>
      <c r="B14" s="20" t="s">
        <v>248</v>
      </c>
      <c r="C14" s="20">
        <v>6.0</v>
      </c>
      <c r="D14" s="20" t="s">
        <v>249</v>
      </c>
      <c r="E14" s="20" t="s">
        <v>250</v>
      </c>
      <c r="F14" s="20" t="s">
        <v>251</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49"/>
      <c r="AG14" s="49"/>
      <c r="AH14" s="49"/>
      <c r="AI14" s="49"/>
      <c r="AJ14" s="49"/>
      <c r="AK14" s="14"/>
      <c r="AL14" s="44">
        <f t="shared" si="1"/>
        <v>0</v>
      </c>
      <c r="AM14" s="45">
        <f t="shared" si="2"/>
        <v>0</v>
      </c>
      <c r="AN14" s="44">
        <f t="shared" si="3"/>
        <v>0</v>
      </c>
    </row>
    <row r="15">
      <c r="A15" s="19" t="s">
        <v>252</v>
      </c>
      <c r="B15" s="21" t="s">
        <v>253</v>
      </c>
      <c r="C15" s="21">
        <v>1.0</v>
      </c>
      <c r="D15" s="29" t="s">
        <v>254</v>
      </c>
      <c r="E15" s="29" t="s">
        <v>255</v>
      </c>
      <c r="F15" s="29" t="s">
        <v>256</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49"/>
      <c r="AG15" s="49"/>
      <c r="AH15" s="49"/>
      <c r="AI15" s="49"/>
      <c r="AJ15" s="49"/>
      <c r="AK15" s="14"/>
      <c r="AL15" s="44">
        <f t="shared" si="1"/>
        <v>0</v>
      </c>
      <c r="AM15" s="45">
        <f t="shared" si="2"/>
        <v>0</v>
      </c>
      <c r="AN15" s="44">
        <f t="shared" si="3"/>
        <v>0</v>
      </c>
    </row>
    <row r="16">
      <c r="A16" s="26"/>
      <c r="B16" s="51" t="s">
        <v>257</v>
      </c>
      <c r="C16" s="21">
        <v>2.0</v>
      </c>
      <c r="D16" s="29" t="s">
        <v>258</v>
      </c>
      <c r="E16" s="52" t="s">
        <v>259</v>
      </c>
      <c r="F16" s="52" t="s">
        <v>260</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49"/>
      <c r="AG16" s="49"/>
      <c r="AH16" s="49"/>
      <c r="AI16" s="49"/>
      <c r="AJ16" s="49"/>
      <c r="AK16" s="14"/>
      <c r="AL16" s="44">
        <f t="shared" si="1"/>
        <v>0</v>
      </c>
      <c r="AM16" s="45">
        <f t="shared" si="2"/>
        <v>0</v>
      </c>
      <c r="AN16" s="44">
        <f t="shared" si="3"/>
        <v>0</v>
      </c>
    </row>
    <row r="17">
      <c r="A17" s="26"/>
      <c r="B17" s="51" t="s">
        <v>261</v>
      </c>
      <c r="C17" s="20">
        <v>3.0</v>
      </c>
      <c r="D17" s="29" t="s">
        <v>262</v>
      </c>
      <c r="E17" s="53" t="s">
        <v>263</v>
      </c>
      <c r="F17" s="29" t="s">
        <v>264</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49"/>
      <c r="AG17" s="49"/>
      <c r="AH17" s="49"/>
      <c r="AI17" s="49"/>
      <c r="AJ17" s="49"/>
      <c r="AK17" s="14"/>
      <c r="AL17" s="44">
        <f t="shared" si="1"/>
        <v>0</v>
      </c>
      <c r="AM17" s="45">
        <f t="shared" si="2"/>
        <v>0</v>
      </c>
      <c r="AN17" s="44">
        <f t="shared" si="3"/>
        <v>0</v>
      </c>
    </row>
    <row r="18">
      <c r="A18" s="26"/>
      <c r="B18" s="51" t="s">
        <v>265</v>
      </c>
      <c r="C18" s="20">
        <v>4.0</v>
      </c>
      <c r="D18" s="29" t="s">
        <v>266</v>
      </c>
      <c r="E18" s="29" t="s">
        <v>267</v>
      </c>
      <c r="F18" s="29" t="s">
        <v>268</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49"/>
      <c r="AG18" s="49"/>
      <c r="AH18" s="49"/>
      <c r="AI18" s="49"/>
      <c r="AJ18" s="49"/>
      <c r="AK18" s="14"/>
      <c r="AL18" s="44">
        <f t="shared" si="1"/>
        <v>0</v>
      </c>
      <c r="AM18" s="45">
        <f t="shared" si="2"/>
        <v>0</v>
      </c>
      <c r="AN18" s="44">
        <f t="shared" si="3"/>
        <v>0</v>
      </c>
    </row>
    <row r="19">
      <c r="A19" s="26"/>
      <c r="B19" s="51" t="s">
        <v>269</v>
      </c>
      <c r="C19" s="20">
        <v>5.0</v>
      </c>
      <c r="D19" s="21" t="s">
        <v>270</v>
      </c>
      <c r="E19" s="29" t="s">
        <v>271</v>
      </c>
      <c r="F19" s="29" t="s">
        <v>272</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49"/>
      <c r="AG19" s="49"/>
      <c r="AH19" s="49"/>
      <c r="AI19" s="49"/>
      <c r="AJ19" s="49"/>
      <c r="AK19" s="14"/>
      <c r="AL19" s="44">
        <f t="shared" si="1"/>
        <v>0</v>
      </c>
      <c r="AM19" s="45">
        <f t="shared" si="2"/>
        <v>0</v>
      </c>
      <c r="AN19" s="44">
        <f t="shared" si="3"/>
        <v>0</v>
      </c>
    </row>
    <row r="20">
      <c r="A20" s="27"/>
      <c r="B20" s="51" t="s">
        <v>273</v>
      </c>
      <c r="C20" s="20">
        <v>6.0</v>
      </c>
      <c r="D20" s="29" t="s">
        <v>274</v>
      </c>
      <c r="E20" s="29" t="s">
        <v>275</v>
      </c>
      <c r="F20" s="29" t="s">
        <v>276</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49"/>
      <c r="AG20" s="49"/>
      <c r="AH20" s="49"/>
      <c r="AI20" s="49"/>
      <c r="AJ20" s="49"/>
      <c r="AK20" s="14"/>
      <c r="AL20" s="44">
        <f t="shared" si="1"/>
        <v>0</v>
      </c>
      <c r="AM20" s="45">
        <f t="shared" si="2"/>
        <v>0</v>
      </c>
      <c r="AN20" s="44">
        <f t="shared" si="3"/>
        <v>0</v>
      </c>
    </row>
    <row r="21" ht="15.75" customHeight="1">
      <c r="A21" s="14"/>
      <c r="B21" s="14"/>
      <c r="C21" s="14"/>
      <c r="D21" s="40"/>
      <c r="E21" s="54" t="s">
        <v>123</v>
      </c>
      <c r="F21" s="34" t="s">
        <v>124</v>
      </c>
      <c r="G21" s="35" t="str">
        <f t="shared" ref="G21:AJ21" si="4">(COUNTIF(G3:G20,"GD")/COUNTIF(G3:G20,"*"))</f>
        <v>#DIV/0!</v>
      </c>
      <c r="H21" s="35" t="str">
        <f t="shared" si="4"/>
        <v>#DIV/0!</v>
      </c>
      <c r="I21" s="35" t="str">
        <f t="shared" si="4"/>
        <v>#DIV/0!</v>
      </c>
      <c r="J21" s="35" t="str">
        <f t="shared" si="4"/>
        <v>#DIV/0!</v>
      </c>
      <c r="K21" s="35" t="str">
        <f t="shared" si="4"/>
        <v>#DIV/0!</v>
      </c>
      <c r="L21" s="35" t="str">
        <f t="shared" si="4"/>
        <v>#DIV/0!</v>
      </c>
      <c r="M21" s="35" t="str">
        <f t="shared" si="4"/>
        <v>#DIV/0!</v>
      </c>
      <c r="N21" s="35" t="str">
        <f t="shared" si="4"/>
        <v>#DIV/0!</v>
      </c>
      <c r="O21" s="35" t="str">
        <f t="shared" si="4"/>
        <v>#DIV/0!</v>
      </c>
      <c r="P21" s="35" t="str">
        <f t="shared" si="4"/>
        <v>#DIV/0!</v>
      </c>
      <c r="Q21" s="35" t="str">
        <f t="shared" si="4"/>
        <v>#DIV/0!</v>
      </c>
      <c r="R21" s="35" t="str">
        <f t="shared" si="4"/>
        <v>#DIV/0!</v>
      </c>
      <c r="S21" s="35" t="str">
        <f t="shared" si="4"/>
        <v>#DIV/0!</v>
      </c>
      <c r="T21" s="35" t="str">
        <f t="shared" si="4"/>
        <v>#DIV/0!</v>
      </c>
      <c r="U21" s="35" t="str">
        <f t="shared" si="4"/>
        <v>#DIV/0!</v>
      </c>
      <c r="V21" s="35" t="str">
        <f t="shared" si="4"/>
        <v>#DIV/0!</v>
      </c>
      <c r="W21" s="35" t="str">
        <f t="shared" si="4"/>
        <v>#DIV/0!</v>
      </c>
      <c r="X21" s="35" t="str">
        <f t="shared" si="4"/>
        <v>#DIV/0!</v>
      </c>
      <c r="Y21" s="35" t="str">
        <f t="shared" si="4"/>
        <v>#DIV/0!</v>
      </c>
      <c r="Z21" s="35" t="str">
        <f t="shared" si="4"/>
        <v>#DIV/0!</v>
      </c>
      <c r="AA21" s="35" t="str">
        <f t="shared" si="4"/>
        <v>#DIV/0!</v>
      </c>
      <c r="AB21" s="35" t="str">
        <f t="shared" si="4"/>
        <v>#DIV/0!</v>
      </c>
      <c r="AC21" s="35" t="str">
        <f t="shared" si="4"/>
        <v>#DIV/0!</v>
      </c>
      <c r="AD21" s="35" t="str">
        <f t="shared" si="4"/>
        <v>#DIV/0!</v>
      </c>
      <c r="AE21" s="35" t="str">
        <f t="shared" si="4"/>
        <v>#DIV/0!</v>
      </c>
      <c r="AF21" s="35" t="str">
        <f t="shared" si="4"/>
        <v>#DIV/0!</v>
      </c>
      <c r="AG21" s="35" t="str">
        <f t="shared" si="4"/>
        <v>#DIV/0!</v>
      </c>
      <c r="AH21" s="35" t="str">
        <f t="shared" si="4"/>
        <v>#DIV/0!</v>
      </c>
      <c r="AI21" s="35" t="str">
        <f t="shared" si="4"/>
        <v>#DIV/0!</v>
      </c>
      <c r="AJ21" s="35" t="str">
        <f t="shared" si="4"/>
        <v>#DIV/0!</v>
      </c>
      <c r="AK21" s="14"/>
      <c r="AL21" s="36"/>
      <c r="AM21" s="37"/>
      <c r="AN21" s="37"/>
    </row>
    <row r="22" ht="15.75" customHeight="1">
      <c r="A22" s="14"/>
      <c r="B22" s="14"/>
      <c r="C22" s="14"/>
      <c r="D22" s="40"/>
      <c r="F22" s="38" t="s">
        <v>125</v>
      </c>
      <c r="G22" s="39" t="str">
        <f t="shared" ref="G22:AJ22" si="5">(COUNTIF(G3:G20,"SU")/COUNTIF(G3:G20,"*"))</f>
        <v>#DIV/0!</v>
      </c>
      <c r="H22" s="39" t="str">
        <f t="shared" si="5"/>
        <v>#DIV/0!</v>
      </c>
      <c r="I22" s="39" t="str">
        <f t="shared" si="5"/>
        <v>#DIV/0!</v>
      </c>
      <c r="J22" s="39" t="str">
        <f t="shared" si="5"/>
        <v>#DIV/0!</v>
      </c>
      <c r="K22" s="39" t="str">
        <f t="shared" si="5"/>
        <v>#DIV/0!</v>
      </c>
      <c r="L22" s="39" t="str">
        <f t="shared" si="5"/>
        <v>#DIV/0!</v>
      </c>
      <c r="M22" s="39" t="str">
        <f t="shared" si="5"/>
        <v>#DIV/0!</v>
      </c>
      <c r="N22" s="39" t="str">
        <f t="shared" si="5"/>
        <v>#DIV/0!</v>
      </c>
      <c r="O22" s="39" t="str">
        <f t="shared" si="5"/>
        <v>#DIV/0!</v>
      </c>
      <c r="P22" s="39" t="str">
        <f t="shared" si="5"/>
        <v>#DIV/0!</v>
      </c>
      <c r="Q22" s="39" t="str">
        <f t="shared" si="5"/>
        <v>#DIV/0!</v>
      </c>
      <c r="R22" s="39" t="str">
        <f t="shared" si="5"/>
        <v>#DIV/0!</v>
      </c>
      <c r="S22" s="39" t="str">
        <f t="shared" si="5"/>
        <v>#DIV/0!</v>
      </c>
      <c r="T22" s="39" t="str">
        <f t="shared" si="5"/>
        <v>#DIV/0!</v>
      </c>
      <c r="U22" s="39" t="str">
        <f t="shared" si="5"/>
        <v>#DIV/0!</v>
      </c>
      <c r="V22" s="39" t="str">
        <f t="shared" si="5"/>
        <v>#DIV/0!</v>
      </c>
      <c r="W22" s="39" t="str">
        <f t="shared" si="5"/>
        <v>#DIV/0!</v>
      </c>
      <c r="X22" s="39" t="str">
        <f t="shared" si="5"/>
        <v>#DIV/0!</v>
      </c>
      <c r="Y22" s="39" t="str">
        <f t="shared" si="5"/>
        <v>#DIV/0!</v>
      </c>
      <c r="Z22" s="39" t="str">
        <f t="shared" si="5"/>
        <v>#DIV/0!</v>
      </c>
      <c r="AA22" s="39" t="str">
        <f t="shared" si="5"/>
        <v>#DIV/0!</v>
      </c>
      <c r="AB22" s="39" t="str">
        <f t="shared" si="5"/>
        <v>#DIV/0!</v>
      </c>
      <c r="AC22" s="39" t="str">
        <f t="shared" si="5"/>
        <v>#DIV/0!</v>
      </c>
      <c r="AD22" s="39" t="str">
        <f t="shared" si="5"/>
        <v>#DIV/0!</v>
      </c>
      <c r="AE22" s="39" t="str">
        <f t="shared" si="5"/>
        <v>#DIV/0!</v>
      </c>
      <c r="AF22" s="39" t="str">
        <f t="shared" si="5"/>
        <v>#DIV/0!</v>
      </c>
      <c r="AG22" s="39" t="str">
        <f t="shared" si="5"/>
        <v>#DIV/0!</v>
      </c>
      <c r="AH22" s="39" t="str">
        <f t="shared" si="5"/>
        <v>#DIV/0!</v>
      </c>
      <c r="AI22" s="39" t="str">
        <f t="shared" si="5"/>
        <v>#DIV/0!</v>
      </c>
      <c r="AJ22" s="39" t="str">
        <f t="shared" si="5"/>
        <v>#DIV/0!</v>
      </c>
      <c r="AK22" s="14"/>
      <c r="AL22" s="36"/>
      <c r="AM22" s="37"/>
      <c r="AN22" s="37"/>
    </row>
    <row r="23" ht="15.75" customHeight="1">
      <c r="A23" s="14"/>
      <c r="B23" s="14"/>
      <c r="C23" s="14"/>
      <c r="D23" s="40"/>
      <c r="F23" s="38" t="s">
        <v>126</v>
      </c>
      <c r="G23" s="39" t="str">
        <f t="shared" ref="G23:AJ23" si="6">(COUNTIF(G3:G20,"WT")/COUNTIF(G3:G20,"*"))</f>
        <v>#DIV/0!</v>
      </c>
      <c r="H23" s="39" t="str">
        <f t="shared" si="6"/>
        <v>#DIV/0!</v>
      </c>
      <c r="I23" s="39" t="str">
        <f t="shared" si="6"/>
        <v>#DIV/0!</v>
      </c>
      <c r="J23" s="39" t="str">
        <f t="shared" si="6"/>
        <v>#DIV/0!</v>
      </c>
      <c r="K23" s="39" t="str">
        <f t="shared" si="6"/>
        <v>#DIV/0!</v>
      </c>
      <c r="L23" s="39" t="str">
        <f t="shared" si="6"/>
        <v>#DIV/0!</v>
      </c>
      <c r="M23" s="39" t="str">
        <f t="shared" si="6"/>
        <v>#DIV/0!</v>
      </c>
      <c r="N23" s="39" t="str">
        <f t="shared" si="6"/>
        <v>#DIV/0!</v>
      </c>
      <c r="O23" s="39" t="str">
        <f t="shared" si="6"/>
        <v>#DIV/0!</v>
      </c>
      <c r="P23" s="39" t="str">
        <f t="shared" si="6"/>
        <v>#DIV/0!</v>
      </c>
      <c r="Q23" s="39" t="str">
        <f t="shared" si="6"/>
        <v>#DIV/0!</v>
      </c>
      <c r="R23" s="39" t="str">
        <f t="shared" si="6"/>
        <v>#DIV/0!</v>
      </c>
      <c r="S23" s="39" t="str">
        <f t="shared" si="6"/>
        <v>#DIV/0!</v>
      </c>
      <c r="T23" s="39" t="str">
        <f t="shared" si="6"/>
        <v>#DIV/0!</v>
      </c>
      <c r="U23" s="39" t="str">
        <f t="shared" si="6"/>
        <v>#DIV/0!</v>
      </c>
      <c r="V23" s="39" t="str">
        <f t="shared" si="6"/>
        <v>#DIV/0!</v>
      </c>
      <c r="W23" s="39" t="str">
        <f t="shared" si="6"/>
        <v>#DIV/0!</v>
      </c>
      <c r="X23" s="39" t="str">
        <f t="shared" si="6"/>
        <v>#DIV/0!</v>
      </c>
      <c r="Y23" s="39" t="str">
        <f t="shared" si="6"/>
        <v>#DIV/0!</v>
      </c>
      <c r="Z23" s="39" t="str">
        <f t="shared" si="6"/>
        <v>#DIV/0!</v>
      </c>
      <c r="AA23" s="39" t="str">
        <f t="shared" si="6"/>
        <v>#DIV/0!</v>
      </c>
      <c r="AB23" s="39" t="str">
        <f t="shared" si="6"/>
        <v>#DIV/0!</v>
      </c>
      <c r="AC23" s="39" t="str">
        <f t="shared" si="6"/>
        <v>#DIV/0!</v>
      </c>
      <c r="AD23" s="39" t="str">
        <f t="shared" si="6"/>
        <v>#DIV/0!</v>
      </c>
      <c r="AE23" s="39" t="str">
        <f t="shared" si="6"/>
        <v>#DIV/0!</v>
      </c>
      <c r="AF23" s="39" t="str">
        <f t="shared" si="6"/>
        <v>#DIV/0!</v>
      </c>
      <c r="AG23" s="39" t="str">
        <f t="shared" si="6"/>
        <v>#DIV/0!</v>
      </c>
      <c r="AH23" s="39" t="str">
        <f t="shared" si="6"/>
        <v>#DIV/0!</v>
      </c>
      <c r="AI23" s="39" t="str">
        <f t="shared" si="6"/>
        <v>#DIV/0!</v>
      </c>
      <c r="AJ23" s="39" t="str">
        <f t="shared" si="6"/>
        <v>#DIV/0!</v>
      </c>
      <c r="AK23" s="14"/>
      <c r="AL23" s="36"/>
      <c r="AM23" s="37"/>
      <c r="AN23" s="37"/>
    </row>
    <row r="24" ht="15.75" customHeight="1">
      <c r="A24" s="14"/>
      <c r="B24" s="14"/>
      <c r="C24" s="14"/>
      <c r="D24" s="40"/>
      <c r="F24" s="40"/>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36"/>
      <c r="AM24" s="37"/>
      <c r="AN24" s="37"/>
    </row>
    <row r="25" ht="15.75" customHeight="1">
      <c r="A25" s="14"/>
      <c r="B25" s="14"/>
      <c r="C25" s="14"/>
      <c r="D25" s="40"/>
      <c r="E25" s="40"/>
      <c r="F25" s="40"/>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36"/>
      <c r="AM25" s="37"/>
      <c r="AN25" s="37"/>
    </row>
    <row r="26" ht="15.75" customHeight="1">
      <c r="A26" s="14"/>
      <c r="B26" s="14"/>
      <c r="C26" s="14"/>
      <c r="D26" s="40"/>
      <c r="E26" s="40"/>
      <c r="F26" s="40"/>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36"/>
      <c r="AM26" s="37"/>
      <c r="AN26" s="37"/>
    </row>
    <row r="27" ht="15.75" customHeight="1">
      <c r="A27" s="14"/>
      <c r="B27" s="14"/>
      <c r="C27" s="14"/>
      <c r="D27" s="40"/>
      <c r="E27" s="40"/>
      <c r="F27" s="40"/>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36"/>
      <c r="AM27" s="37"/>
      <c r="AN27" s="37"/>
    </row>
    <row r="28" ht="15.75" customHeight="1">
      <c r="A28" s="14"/>
      <c r="B28" s="14"/>
      <c r="C28" s="14"/>
      <c r="D28" s="40"/>
      <c r="E28" s="40"/>
      <c r="F28" s="40"/>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36"/>
      <c r="AM28" s="37"/>
      <c r="AN28" s="37"/>
    </row>
    <row r="29" ht="15.75" customHeight="1">
      <c r="A29" s="14"/>
      <c r="B29" s="14"/>
      <c r="C29" s="14"/>
      <c r="D29" s="40"/>
      <c r="E29" s="40"/>
      <c r="F29" s="40"/>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36"/>
      <c r="AM29" s="37"/>
      <c r="AN29" s="37"/>
    </row>
    <row r="30" ht="15.75" customHeight="1">
      <c r="A30" s="14"/>
      <c r="B30" s="14"/>
      <c r="C30" s="14"/>
      <c r="D30" s="40"/>
      <c r="E30" s="40"/>
      <c r="F30" s="40"/>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36"/>
      <c r="AM30" s="37"/>
      <c r="AN30" s="37"/>
    </row>
    <row r="31" ht="15.75" customHeight="1">
      <c r="A31" s="14"/>
      <c r="B31" s="14"/>
      <c r="C31" s="14"/>
      <c r="D31" s="40"/>
      <c r="E31" s="40"/>
      <c r="F31" s="40"/>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ht="15.75" customHeight="1">
      <c r="A32" s="14"/>
      <c r="B32" s="14"/>
      <c r="C32" s="14"/>
      <c r="D32" s="40"/>
      <c r="E32" s="40"/>
      <c r="F32" s="40"/>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ht="15.75" customHeight="1">
      <c r="A33" s="14"/>
      <c r="B33" s="14"/>
      <c r="C33" s="14"/>
      <c r="D33" s="40"/>
      <c r="E33" s="40"/>
      <c r="F33" s="40"/>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ht="15.75" customHeight="1">
      <c r="A34" s="14"/>
      <c r="B34" s="14"/>
      <c r="C34" s="14"/>
      <c r="D34" s="40"/>
      <c r="E34" s="40"/>
      <c r="F34" s="40"/>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40"/>
      <c r="E35" s="40"/>
      <c r="F35" s="40"/>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40"/>
      <c r="E36" s="40"/>
      <c r="F36" s="40"/>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40"/>
      <c r="E37" s="40"/>
      <c r="F37" s="40"/>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40"/>
      <c r="E38" s="40"/>
      <c r="F38" s="40"/>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40"/>
      <c r="E39" s="40"/>
      <c r="F39" s="40"/>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40"/>
      <c r="E40" s="40"/>
      <c r="F40" s="40"/>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40"/>
      <c r="E41" s="40"/>
      <c r="F41" s="40"/>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40"/>
      <c r="E42" s="40"/>
      <c r="F42" s="40"/>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40"/>
      <c r="E43" s="40"/>
      <c r="F43" s="40"/>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40"/>
      <c r="E44" s="40"/>
      <c r="F44" s="40"/>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40"/>
      <c r="E45" s="40"/>
      <c r="F45" s="40"/>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40"/>
      <c r="E46" s="40"/>
      <c r="F46" s="40"/>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40"/>
      <c r="E47" s="40"/>
      <c r="F47" s="40"/>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40"/>
      <c r="E48" s="40"/>
      <c r="F48" s="40"/>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40"/>
      <c r="E49" s="40"/>
      <c r="F49" s="40"/>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40"/>
      <c r="E50" s="40"/>
      <c r="F50" s="40"/>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40"/>
      <c r="E51" s="40"/>
      <c r="F51" s="40"/>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40"/>
      <c r="E52" s="40"/>
      <c r="F52" s="40"/>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40"/>
      <c r="E53" s="40"/>
      <c r="F53" s="40"/>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40"/>
      <c r="E54" s="40"/>
      <c r="F54" s="40"/>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40"/>
      <c r="E55" s="40"/>
      <c r="F55" s="40"/>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40"/>
      <c r="E56" s="40"/>
      <c r="F56" s="40"/>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40"/>
      <c r="E57" s="40"/>
      <c r="F57" s="40"/>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40"/>
      <c r="E58" s="40"/>
      <c r="F58" s="40"/>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40"/>
      <c r="E59" s="40"/>
      <c r="F59" s="40"/>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40"/>
      <c r="E60" s="40"/>
      <c r="F60" s="40"/>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40"/>
      <c r="E61" s="40"/>
      <c r="F61" s="40"/>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40"/>
      <c r="E62" s="40"/>
      <c r="F62" s="40"/>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40"/>
      <c r="E63" s="40"/>
      <c r="F63" s="40"/>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40"/>
      <c r="E64" s="40"/>
      <c r="F64" s="40"/>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40"/>
      <c r="E65" s="40"/>
      <c r="F65" s="40"/>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40"/>
      <c r="E66" s="40"/>
      <c r="F66" s="40"/>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40"/>
      <c r="E67" s="40"/>
      <c r="F67" s="40"/>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40"/>
      <c r="E68" s="40"/>
      <c r="F68" s="40"/>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40"/>
      <c r="E69" s="40"/>
      <c r="F69" s="40"/>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40"/>
      <c r="E70" s="40"/>
      <c r="F70" s="40"/>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40"/>
      <c r="E71" s="40"/>
      <c r="F71" s="40"/>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40"/>
      <c r="E72" s="40"/>
      <c r="F72" s="40"/>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40"/>
      <c r="E73" s="40"/>
      <c r="F73" s="40"/>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40"/>
      <c r="E74" s="40"/>
      <c r="F74" s="40"/>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40"/>
      <c r="E75" s="40"/>
      <c r="F75" s="40"/>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40"/>
      <c r="E76" s="40"/>
      <c r="F76" s="40"/>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40"/>
      <c r="E77" s="40"/>
      <c r="F77" s="40"/>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40"/>
      <c r="E78" s="40"/>
      <c r="F78" s="40"/>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40"/>
      <c r="E79" s="40"/>
      <c r="F79" s="40"/>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40"/>
      <c r="E80" s="40"/>
      <c r="F80" s="40"/>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40"/>
      <c r="E81" s="40"/>
      <c r="F81" s="40"/>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40"/>
      <c r="E82" s="40"/>
      <c r="F82" s="40"/>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40"/>
      <c r="E83" s="40"/>
      <c r="F83" s="40"/>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40"/>
      <c r="E84" s="40"/>
      <c r="F84" s="40"/>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40"/>
      <c r="E85" s="40"/>
      <c r="F85" s="40"/>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40"/>
      <c r="E86" s="40"/>
      <c r="F86" s="40"/>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40"/>
      <c r="E87" s="40"/>
      <c r="F87" s="40"/>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40"/>
      <c r="E88" s="40"/>
      <c r="F88" s="40"/>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40"/>
      <c r="E89" s="40"/>
      <c r="F89" s="40"/>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40"/>
      <c r="E90" s="40"/>
      <c r="F90" s="40"/>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40"/>
      <c r="E91" s="40"/>
      <c r="F91" s="40"/>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40"/>
      <c r="E92" s="40"/>
      <c r="F92" s="40"/>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40"/>
      <c r="E93" s="40"/>
      <c r="F93" s="40"/>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40"/>
      <c r="E94" s="40"/>
      <c r="F94" s="40"/>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40"/>
      <c r="E95" s="40"/>
      <c r="F95" s="40"/>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40"/>
      <c r="E96" s="40"/>
      <c r="F96" s="40"/>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40"/>
      <c r="E97" s="40"/>
      <c r="F97" s="40"/>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40"/>
      <c r="E98" s="40"/>
      <c r="F98" s="40"/>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40"/>
      <c r="E99" s="40"/>
      <c r="F99" s="40"/>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40"/>
      <c r="E100" s="40"/>
      <c r="F100" s="40"/>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40"/>
      <c r="E101" s="40"/>
      <c r="F101" s="40"/>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40"/>
      <c r="E102" s="40"/>
      <c r="F102" s="40"/>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40"/>
      <c r="E103" s="40"/>
      <c r="F103" s="40"/>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40"/>
      <c r="E104" s="40"/>
      <c r="F104" s="40"/>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40"/>
      <c r="E105" s="40"/>
      <c r="F105" s="40"/>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40"/>
      <c r="E106" s="40"/>
      <c r="F106" s="40"/>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40"/>
      <c r="E107" s="40"/>
      <c r="F107" s="40"/>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40"/>
      <c r="E108" s="40"/>
      <c r="F108" s="40"/>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40"/>
      <c r="E109" s="40"/>
      <c r="F109" s="40"/>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40"/>
      <c r="E110" s="40"/>
      <c r="F110" s="40"/>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40"/>
      <c r="E111" s="40"/>
      <c r="F111" s="40"/>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40"/>
      <c r="E112" s="40"/>
      <c r="F112" s="40"/>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40"/>
      <c r="E113" s="40"/>
      <c r="F113" s="40"/>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40"/>
      <c r="E114" s="40"/>
      <c r="F114" s="40"/>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40"/>
      <c r="E115" s="40"/>
      <c r="F115" s="40"/>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40"/>
      <c r="E116" s="40"/>
      <c r="F116" s="40"/>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40"/>
      <c r="E117" s="40"/>
      <c r="F117" s="40"/>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40"/>
      <c r="E118" s="40"/>
      <c r="F118" s="40"/>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40"/>
      <c r="E119" s="40"/>
      <c r="F119" s="40"/>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40"/>
      <c r="E120" s="40"/>
      <c r="F120" s="40"/>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40"/>
      <c r="E121" s="40"/>
      <c r="F121" s="40"/>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40"/>
      <c r="E122" s="40"/>
      <c r="F122" s="40"/>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40"/>
      <c r="E123" s="40"/>
      <c r="F123" s="40"/>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40"/>
      <c r="E124" s="40"/>
      <c r="F124" s="40"/>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40"/>
      <c r="E125" s="40"/>
      <c r="F125" s="40"/>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40"/>
      <c r="E126" s="40"/>
      <c r="F126" s="40"/>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40"/>
      <c r="E127" s="40"/>
      <c r="F127" s="40"/>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40"/>
      <c r="E128" s="40"/>
      <c r="F128" s="40"/>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40"/>
      <c r="E129" s="40"/>
      <c r="F129" s="40"/>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40"/>
      <c r="E130" s="40"/>
      <c r="F130" s="40"/>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40"/>
      <c r="E131" s="40"/>
      <c r="F131" s="40"/>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40"/>
      <c r="E132" s="40"/>
      <c r="F132" s="40"/>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40"/>
      <c r="E133" s="40"/>
      <c r="F133" s="40"/>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40"/>
      <c r="E134" s="40"/>
      <c r="F134" s="40"/>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40"/>
      <c r="E135" s="40"/>
      <c r="F135" s="40"/>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40"/>
      <c r="E136" s="40"/>
      <c r="F136" s="40"/>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40"/>
      <c r="E137" s="40"/>
      <c r="F137" s="40"/>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40"/>
      <c r="E138" s="40"/>
      <c r="F138" s="40"/>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40"/>
      <c r="E139" s="40"/>
      <c r="F139" s="40"/>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40"/>
      <c r="E140" s="40"/>
      <c r="F140" s="40"/>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40"/>
      <c r="E141" s="40"/>
      <c r="F141" s="40"/>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40"/>
      <c r="E142" s="40"/>
      <c r="F142" s="40"/>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40"/>
      <c r="E143" s="40"/>
      <c r="F143" s="40"/>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40"/>
      <c r="E144" s="40"/>
      <c r="F144" s="40"/>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40"/>
      <c r="E145" s="40"/>
      <c r="F145" s="40"/>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40"/>
      <c r="E146" s="40"/>
      <c r="F146" s="40"/>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40"/>
      <c r="E147" s="40"/>
      <c r="F147" s="40"/>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40"/>
      <c r="E148" s="40"/>
      <c r="F148" s="40"/>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40"/>
      <c r="E149" s="40"/>
      <c r="F149" s="40"/>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40"/>
      <c r="E150" s="40"/>
      <c r="F150" s="40"/>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40"/>
      <c r="E151" s="40"/>
      <c r="F151" s="40"/>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40"/>
      <c r="E152" s="40"/>
      <c r="F152" s="40"/>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40"/>
      <c r="E153" s="40"/>
      <c r="F153" s="40"/>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40"/>
      <c r="E154" s="40"/>
      <c r="F154" s="40"/>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40"/>
      <c r="E155" s="40"/>
      <c r="F155" s="40"/>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40"/>
      <c r="E156" s="40"/>
      <c r="F156" s="40"/>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40"/>
      <c r="E157" s="40"/>
      <c r="F157" s="40"/>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40"/>
      <c r="E158" s="40"/>
      <c r="F158" s="40"/>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40"/>
      <c r="E159" s="40"/>
      <c r="F159" s="40"/>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40"/>
      <c r="E160" s="40"/>
      <c r="F160" s="40"/>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40"/>
      <c r="E161" s="40"/>
      <c r="F161" s="40"/>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40"/>
      <c r="E162" s="40"/>
      <c r="F162" s="40"/>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40"/>
      <c r="E163" s="40"/>
      <c r="F163" s="40"/>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40"/>
      <c r="E164" s="40"/>
      <c r="F164" s="40"/>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40"/>
      <c r="E165" s="40"/>
      <c r="F165" s="40"/>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40"/>
      <c r="E166" s="40"/>
      <c r="F166" s="40"/>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40"/>
      <c r="E167" s="40"/>
      <c r="F167" s="40"/>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40"/>
      <c r="E168" s="40"/>
      <c r="F168" s="40"/>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40"/>
      <c r="E169" s="40"/>
      <c r="F169" s="40"/>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40"/>
      <c r="E170" s="40"/>
      <c r="F170" s="40"/>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40"/>
      <c r="E171" s="40"/>
      <c r="F171" s="40"/>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40"/>
      <c r="E172" s="40"/>
      <c r="F172" s="40"/>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40"/>
      <c r="E173" s="40"/>
      <c r="F173" s="40"/>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40"/>
      <c r="E174" s="40"/>
      <c r="F174" s="40"/>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40"/>
      <c r="E175" s="40"/>
      <c r="F175" s="40"/>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40"/>
      <c r="E176" s="40"/>
      <c r="F176" s="40"/>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40"/>
      <c r="E177" s="40"/>
      <c r="F177" s="40"/>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40"/>
      <c r="E178" s="40"/>
      <c r="F178" s="40"/>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40"/>
      <c r="E179" s="40"/>
      <c r="F179" s="40"/>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40"/>
      <c r="E180" s="40"/>
      <c r="F180" s="40"/>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40"/>
      <c r="E181" s="40"/>
      <c r="F181" s="40"/>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40"/>
      <c r="E182" s="40"/>
      <c r="F182" s="40"/>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40"/>
      <c r="E183" s="40"/>
      <c r="F183" s="40"/>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40"/>
      <c r="E184" s="40"/>
      <c r="F184" s="40"/>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40"/>
      <c r="E185" s="40"/>
      <c r="F185" s="40"/>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40"/>
      <c r="E186" s="40"/>
      <c r="F186" s="40"/>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40"/>
      <c r="E187" s="40"/>
      <c r="F187" s="40"/>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40"/>
      <c r="E188" s="40"/>
      <c r="F188" s="40"/>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40"/>
      <c r="E189" s="40"/>
      <c r="F189" s="40"/>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40"/>
      <c r="E190" s="40"/>
      <c r="F190" s="40"/>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40"/>
      <c r="E191" s="40"/>
      <c r="F191" s="40"/>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40"/>
      <c r="E192" s="40"/>
      <c r="F192" s="40"/>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40"/>
      <c r="E193" s="40"/>
      <c r="F193" s="40"/>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40"/>
      <c r="E194" s="40"/>
      <c r="F194" s="40"/>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40"/>
      <c r="E195" s="40"/>
      <c r="F195" s="40"/>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40"/>
      <c r="E196" s="40"/>
      <c r="F196" s="40"/>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40"/>
      <c r="E197" s="40"/>
      <c r="F197" s="40"/>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40"/>
      <c r="E198" s="40"/>
      <c r="F198" s="40"/>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40"/>
      <c r="E199" s="40"/>
      <c r="F199" s="40"/>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40"/>
      <c r="E200" s="40"/>
      <c r="F200" s="40"/>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40"/>
      <c r="E201" s="40"/>
      <c r="F201" s="40"/>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40"/>
      <c r="E202" s="40"/>
      <c r="F202" s="40"/>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40"/>
      <c r="E203" s="40"/>
      <c r="F203" s="40"/>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40"/>
      <c r="E204" s="40"/>
      <c r="F204" s="40"/>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40"/>
      <c r="E205" s="40"/>
      <c r="F205" s="40"/>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40"/>
      <c r="E206" s="40"/>
      <c r="F206" s="40"/>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40"/>
      <c r="E207" s="40"/>
      <c r="F207" s="40"/>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40"/>
      <c r="E208" s="40"/>
      <c r="F208" s="40"/>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40"/>
      <c r="E209" s="40"/>
      <c r="F209" s="40"/>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40"/>
      <c r="E210" s="40"/>
      <c r="F210" s="40"/>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40"/>
      <c r="E211" s="40"/>
      <c r="F211" s="40"/>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40"/>
      <c r="E212" s="40"/>
      <c r="F212" s="40"/>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40"/>
      <c r="E213" s="40"/>
      <c r="F213" s="40"/>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40"/>
      <c r="E214" s="40"/>
      <c r="F214" s="40"/>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40"/>
      <c r="E215" s="40"/>
      <c r="F215" s="40"/>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40"/>
      <c r="E216" s="40"/>
      <c r="F216" s="40"/>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40"/>
      <c r="E217" s="40"/>
      <c r="F217" s="40"/>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40"/>
      <c r="E218" s="40"/>
      <c r="F218" s="40"/>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40"/>
      <c r="E219" s="40"/>
      <c r="F219" s="40"/>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40"/>
      <c r="E220" s="40"/>
      <c r="F220" s="40"/>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40"/>
      <c r="E221" s="40"/>
      <c r="F221" s="40"/>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40"/>
      <c r="E222" s="40"/>
      <c r="F222" s="40"/>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40"/>
      <c r="E223" s="40"/>
      <c r="F223" s="40"/>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E1:F1"/>
    <mergeCell ref="A3:A8"/>
    <mergeCell ref="A9:A14"/>
    <mergeCell ref="A15:A20"/>
    <mergeCell ref="E21:E24"/>
  </mergeCells>
  <conditionalFormatting sqref="E3">
    <cfRule type="colorScale" priority="1">
      <colorScale>
        <cfvo type="min"/>
        <cfvo type="max"/>
        <color rgb="FF57BB8A"/>
        <color rgb="FFFFFFFF"/>
      </colorScale>
    </cfRule>
  </conditionalFormatting>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0.75"/>
    <col customWidth="1" min="2" max="2" width="22.0"/>
    <col customWidth="1" min="3" max="3" width="5.63"/>
    <col customWidth="1" min="4" max="4" width="47.88"/>
    <col customWidth="1" min="5" max="6" width="40.75"/>
    <col customWidth="1" min="7" max="42" width="14.38"/>
  </cols>
  <sheetData>
    <row r="1" ht="40.5" customHeight="1">
      <c r="A1" s="8"/>
      <c r="B1" s="9" t="s">
        <v>202</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ht="90.75" customHeight="1">
      <c r="A2" s="15" t="s">
        <v>9</v>
      </c>
      <c r="B2" s="15" t="s">
        <v>10</v>
      </c>
      <c r="C2" s="16" t="s">
        <v>11</v>
      </c>
      <c r="D2" s="16" t="s">
        <v>12</v>
      </c>
      <c r="E2" s="16" t="s">
        <v>13</v>
      </c>
      <c r="F2" s="17" t="s">
        <v>14</v>
      </c>
      <c r="G2" s="41" t="s">
        <v>15</v>
      </c>
      <c r="H2" s="41" t="s">
        <v>16</v>
      </c>
      <c r="I2" s="41" t="s">
        <v>17</v>
      </c>
      <c r="J2" s="41" t="s">
        <v>18</v>
      </c>
      <c r="K2" s="41" t="s">
        <v>19</v>
      </c>
      <c r="L2" s="41" t="s">
        <v>20</v>
      </c>
      <c r="M2" s="41" t="s">
        <v>21</v>
      </c>
      <c r="N2" s="41" t="s">
        <v>22</v>
      </c>
      <c r="O2" s="41" t="s">
        <v>23</v>
      </c>
      <c r="P2" s="41" t="s">
        <v>24</v>
      </c>
      <c r="Q2" s="41" t="s">
        <v>25</v>
      </c>
      <c r="R2" s="41" t="s">
        <v>26</v>
      </c>
      <c r="S2" s="41" t="s">
        <v>27</v>
      </c>
      <c r="T2" s="41" t="s">
        <v>28</v>
      </c>
      <c r="U2" s="41" t="s">
        <v>29</v>
      </c>
      <c r="V2" s="41" t="s">
        <v>30</v>
      </c>
      <c r="W2" s="41" t="s">
        <v>31</v>
      </c>
      <c r="X2" s="41" t="s">
        <v>32</v>
      </c>
      <c r="Y2" s="41" t="s">
        <v>33</v>
      </c>
      <c r="Z2" s="41" t="s">
        <v>34</v>
      </c>
      <c r="AA2" s="41" t="s">
        <v>35</v>
      </c>
      <c r="AB2" s="41" t="s">
        <v>36</v>
      </c>
      <c r="AC2" s="41" t="s">
        <v>37</v>
      </c>
      <c r="AD2" s="41" t="s">
        <v>38</v>
      </c>
      <c r="AE2" s="41" t="s">
        <v>39</v>
      </c>
      <c r="AF2" s="41" t="s">
        <v>40</v>
      </c>
      <c r="AG2" s="41" t="s">
        <v>41</v>
      </c>
      <c r="AH2" s="41" t="s">
        <v>42</v>
      </c>
      <c r="AI2" s="41" t="s">
        <v>43</v>
      </c>
      <c r="AJ2" s="41" t="s">
        <v>44</v>
      </c>
      <c r="AK2" s="42" t="s">
        <v>45</v>
      </c>
      <c r="AL2" s="42" t="s">
        <v>46</v>
      </c>
      <c r="AM2" s="42" t="s">
        <v>47</v>
      </c>
      <c r="AN2" s="42" t="s">
        <v>48</v>
      </c>
      <c r="AO2" s="55"/>
      <c r="AP2" s="55"/>
    </row>
    <row r="3">
      <c r="A3" s="28" t="s">
        <v>277</v>
      </c>
      <c r="B3" s="20" t="s">
        <v>278</v>
      </c>
      <c r="C3" s="21">
        <v>1.0</v>
      </c>
      <c r="D3" s="20" t="s">
        <v>279</v>
      </c>
      <c r="E3" s="21" t="s">
        <v>280</v>
      </c>
      <c r="F3" s="56" t="s">
        <v>281</v>
      </c>
      <c r="G3" s="14"/>
      <c r="H3" s="14"/>
      <c r="I3" s="14"/>
      <c r="J3" s="14"/>
      <c r="K3" s="14"/>
      <c r="L3" s="14"/>
      <c r="M3" s="14"/>
      <c r="N3" s="14"/>
      <c r="O3" s="14"/>
      <c r="P3" s="14"/>
      <c r="Q3" s="14"/>
      <c r="R3" s="14"/>
      <c r="S3" s="14"/>
      <c r="T3" s="14"/>
      <c r="U3" s="14"/>
      <c r="V3" s="14"/>
      <c r="W3" s="14"/>
      <c r="X3" s="14"/>
      <c r="Y3" s="14"/>
      <c r="Z3" s="14"/>
      <c r="AA3" s="14"/>
      <c r="AB3" s="14"/>
      <c r="AC3" s="14"/>
      <c r="AD3" s="14"/>
      <c r="AE3" s="14"/>
      <c r="AF3" s="49"/>
      <c r="AG3" s="49"/>
      <c r="AH3" s="49"/>
      <c r="AI3" s="49"/>
      <c r="AJ3" s="49"/>
      <c r="AK3" s="57">
        <v>30.0</v>
      </c>
      <c r="AL3" s="44">
        <f t="shared" ref="AL3:AL20" si="3">(COUNTIF(G3:AJ3,"WT"))/$AK$3</f>
        <v>0</v>
      </c>
      <c r="AM3" s="44">
        <f t="shared" ref="AM3:AN3" si="1">(COUNTIF(G3:AJ3,"SU"))/$AK$3</f>
        <v>0</v>
      </c>
      <c r="AN3" s="45">
        <f t="shared" si="1"/>
        <v>0</v>
      </c>
      <c r="AO3" s="44">
        <f t="shared" ref="AO3:AP3" si="2">(COUNTIF(H3:AK3,"GD"))/$AK$3</f>
        <v>0</v>
      </c>
      <c r="AP3" s="44">
        <f t="shared" si="2"/>
        <v>0</v>
      </c>
    </row>
    <row r="4">
      <c r="A4" s="26"/>
      <c r="B4" s="20" t="s">
        <v>282</v>
      </c>
      <c r="C4" s="21">
        <v>2.0</v>
      </c>
      <c r="D4" s="20" t="s">
        <v>283</v>
      </c>
      <c r="E4" s="21" t="s">
        <v>284</v>
      </c>
      <c r="F4" s="58" t="s">
        <v>285</v>
      </c>
      <c r="G4" s="14"/>
      <c r="H4" s="14"/>
      <c r="I4" s="14"/>
      <c r="J4" s="14"/>
      <c r="K4" s="14"/>
      <c r="L4" s="14"/>
      <c r="M4" s="14"/>
      <c r="N4" s="14"/>
      <c r="O4" s="14"/>
      <c r="P4" s="14"/>
      <c r="Q4" s="14"/>
      <c r="R4" s="14"/>
      <c r="S4" s="14"/>
      <c r="T4" s="14"/>
      <c r="U4" s="14"/>
      <c r="V4" s="14"/>
      <c r="W4" s="14"/>
      <c r="X4" s="14"/>
      <c r="Y4" s="14"/>
      <c r="Z4" s="14"/>
      <c r="AA4" s="14"/>
      <c r="AB4" s="14"/>
      <c r="AC4" s="14"/>
      <c r="AD4" s="14"/>
      <c r="AE4" s="14"/>
      <c r="AF4" s="49"/>
      <c r="AG4" s="49"/>
      <c r="AH4" s="49"/>
      <c r="AI4" s="49"/>
      <c r="AJ4" s="49"/>
      <c r="AK4" s="14"/>
      <c r="AL4" s="44">
        <f t="shared" si="3"/>
        <v>0</v>
      </c>
      <c r="AM4" s="44">
        <f t="shared" ref="AM4:AM20" si="4">(COUNTIF(G4:AJ4,"SU"))/$AK$3</f>
        <v>0</v>
      </c>
      <c r="AN4" s="44">
        <f t="shared" ref="AN4:AN20" si="5">(COUNTIF(G4:AJ4,"GD"))/$AK$3</f>
        <v>0</v>
      </c>
      <c r="AO4" s="59"/>
      <c r="AP4" s="59"/>
    </row>
    <row r="5">
      <c r="A5" s="26"/>
      <c r="B5" s="20" t="s">
        <v>286</v>
      </c>
      <c r="C5" s="20">
        <v>3.0</v>
      </c>
      <c r="D5" s="20" t="s">
        <v>287</v>
      </c>
      <c r="E5" s="21" t="s">
        <v>288</v>
      </c>
      <c r="F5" s="58" t="s">
        <v>289</v>
      </c>
      <c r="G5" s="14"/>
      <c r="H5" s="14"/>
      <c r="I5" s="14"/>
      <c r="J5" s="14"/>
      <c r="K5" s="14"/>
      <c r="L5" s="14"/>
      <c r="M5" s="14"/>
      <c r="N5" s="14"/>
      <c r="O5" s="14"/>
      <c r="P5" s="14"/>
      <c r="Q5" s="14"/>
      <c r="R5" s="14"/>
      <c r="S5" s="14"/>
      <c r="T5" s="14"/>
      <c r="U5" s="14"/>
      <c r="V5" s="14"/>
      <c r="W5" s="14"/>
      <c r="X5" s="14"/>
      <c r="Y5" s="14"/>
      <c r="Z5" s="14"/>
      <c r="AA5" s="14"/>
      <c r="AB5" s="14"/>
      <c r="AC5" s="14"/>
      <c r="AD5" s="14"/>
      <c r="AE5" s="14"/>
      <c r="AF5" s="49"/>
      <c r="AG5" s="49"/>
      <c r="AH5" s="49"/>
      <c r="AI5" s="49"/>
      <c r="AJ5" s="49"/>
      <c r="AK5" s="14"/>
      <c r="AL5" s="44">
        <f t="shared" si="3"/>
        <v>0</v>
      </c>
      <c r="AM5" s="44">
        <f t="shared" si="4"/>
        <v>0</v>
      </c>
      <c r="AN5" s="44">
        <f t="shared" si="5"/>
        <v>0</v>
      </c>
      <c r="AO5" s="59"/>
      <c r="AP5" s="59"/>
    </row>
    <row r="6">
      <c r="A6" s="26"/>
      <c r="B6" s="20" t="s">
        <v>290</v>
      </c>
      <c r="C6" s="20">
        <v>4.0</v>
      </c>
      <c r="D6" s="20" t="s">
        <v>291</v>
      </c>
      <c r="E6" s="21" t="s">
        <v>292</v>
      </c>
      <c r="F6" s="51" t="s">
        <v>293</v>
      </c>
      <c r="G6" s="14"/>
      <c r="H6" s="14"/>
      <c r="I6" s="14"/>
      <c r="J6" s="14"/>
      <c r="K6" s="14"/>
      <c r="L6" s="14"/>
      <c r="M6" s="14"/>
      <c r="N6" s="14"/>
      <c r="O6" s="14"/>
      <c r="P6" s="14"/>
      <c r="Q6" s="14"/>
      <c r="R6" s="14"/>
      <c r="S6" s="14"/>
      <c r="T6" s="14"/>
      <c r="U6" s="14"/>
      <c r="V6" s="14"/>
      <c r="W6" s="14"/>
      <c r="X6" s="14"/>
      <c r="Y6" s="14"/>
      <c r="Z6" s="14"/>
      <c r="AA6" s="14"/>
      <c r="AB6" s="14"/>
      <c r="AC6" s="14"/>
      <c r="AD6" s="14"/>
      <c r="AE6" s="14"/>
      <c r="AF6" s="49"/>
      <c r="AG6" s="49"/>
      <c r="AH6" s="49"/>
      <c r="AI6" s="49"/>
      <c r="AJ6" s="49"/>
      <c r="AK6" s="14"/>
      <c r="AL6" s="44">
        <f t="shared" si="3"/>
        <v>0</v>
      </c>
      <c r="AM6" s="44">
        <f t="shared" si="4"/>
        <v>0</v>
      </c>
      <c r="AN6" s="44">
        <f t="shared" si="5"/>
        <v>0</v>
      </c>
      <c r="AO6" s="59"/>
      <c r="AP6" s="59"/>
    </row>
    <row r="7">
      <c r="A7" s="26"/>
      <c r="B7" s="20" t="s">
        <v>294</v>
      </c>
      <c r="C7" s="20">
        <v>5.0</v>
      </c>
      <c r="D7" s="20" t="s">
        <v>295</v>
      </c>
      <c r="E7" s="21" t="s">
        <v>296</v>
      </c>
      <c r="F7" s="51" t="s">
        <v>297</v>
      </c>
      <c r="G7" s="14"/>
      <c r="H7" s="14"/>
      <c r="I7" s="14"/>
      <c r="J7" s="14"/>
      <c r="K7" s="14"/>
      <c r="L7" s="14"/>
      <c r="M7" s="14"/>
      <c r="N7" s="14"/>
      <c r="O7" s="14"/>
      <c r="P7" s="14"/>
      <c r="Q7" s="14"/>
      <c r="R7" s="14"/>
      <c r="S7" s="14"/>
      <c r="T7" s="14"/>
      <c r="U7" s="14"/>
      <c r="V7" s="14"/>
      <c r="W7" s="14"/>
      <c r="X7" s="14"/>
      <c r="Y7" s="14"/>
      <c r="Z7" s="14"/>
      <c r="AA7" s="14"/>
      <c r="AB7" s="14"/>
      <c r="AC7" s="14"/>
      <c r="AD7" s="14"/>
      <c r="AE7" s="14"/>
      <c r="AF7" s="49"/>
      <c r="AG7" s="49"/>
      <c r="AH7" s="49"/>
      <c r="AI7" s="49"/>
      <c r="AJ7" s="49"/>
      <c r="AK7" s="14"/>
      <c r="AL7" s="44">
        <f t="shared" si="3"/>
        <v>0</v>
      </c>
      <c r="AM7" s="44">
        <f t="shared" si="4"/>
        <v>0</v>
      </c>
      <c r="AN7" s="44">
        <f t="shared" si="5"/>
        <v>0</v>
      </c>
      <c r="AO7" s="59"/>
      <c r="AP7" s="59"/>
    </row>
    <row r="8">
      <c r="A8" s="27"/>
      <c r="B8" s="20" t="s">
        <v>298</v>
      </c>
      <c r="C8" s="20">
        <v>6.0</v>
      </c>
      <c r="D8" s="47" t="s">
        <v>299</v>
      </c>
      <c r="E8" s="21" t="s">
        <v>300</v>
      </c>
      <c r="F8" s="51" t="s">
        <v>301</v>
      </c>
      <c r="G8" s="14"/>
      <c r="H8" s="14"/>
      <c r="I8" s="14"/>
      <c r="J8" s="14"/>
      <c r="K8" s="14"/>
      <c r="L8" s="14"/>
      <c r="M8" s="14"/>
      <c r="N8" s="14"/>
      <c r="O8" s="14"/>
      <c r="P8" s="14"/>
      <c r="Q8" s="14"/>
      <c r="R8" s="14"/>
      <c r="S8" s="14"/>
      <c r="T8" s="14"/>
      <c r="U8" s="14"/>
      <c r="V8" s="14"/>
      <c r="W8" s="14"/>
      <c r="X8" s="14"/>
      <c r="Y8" s="14"/>
      <c r="Z8" s="14"/>
      <c r="AA8" s="14"/>
      <c r="AB8" s="14"/>
      <c r="AC8" s="14"/>
      <c r="AD8" s="14"/>
      <c r="AE8" s="14"/>
      <c r="AF8" s="49"/>
      <c r="AG8" s="49"/>
      <c r="AH8" s="49"/>
      <c r="AI8" s="49"/>
      <c r="AJ8" s="49"/>
      <c r="AK8" s="14"/>
      <c r="AL8" s="44">
        <f t="shared" si="3"/>
        <v>0</v>
      </c>
      <c r="AM8" s="44">
        <f t="shared" si="4"/>
        <v>0</v>
      </c>
      <c r="AN8" s="44">
        <f t="shared" si="5"/>
        <v>0</v>
      </c>
      <c r="AO8" s="59"/>
      <c r="AP8" s="59"/>
    </row>
    <row r="9">
      <c r="A9" s="19" t="s">
        <v>302</v>
      </c>
      <c r="B9" s="21" t="s">
        <v>303</v>
      </c>
      <c r="C9" s="21">
        <v>1.0</v>
      </c>
      <c r="D9" s="20" t="s">
        <v>304</v>
      </c>
      <c r="E9" s="20" t="s">
        <v>305</v>
      </c>
      <c r="F9" s="60" t="s">
        <v>306</v>
      </c>
      <c r="G9" s="14"/>
      <c r="H9" s="14"/>
      <c r="I9" s="14"/>
      <c r="J9" s="14"/>
      <c r="K9" s="14"/>
      <c r="L9" s="14"/>
      <c r="M9" s="14"/>
      <c r="N9" s="14"/>
      <c r="O9" s="14"/>
      <c r="P9" s="14"/>
      <c r="Q9" s="14"/>
      <c r="R9" s="14"/>
      <c r="S9" s="14"/>
      <c r="T9" s="14"/>
      <c r="U9" s="14"/>
      <c r="V9" s="14"/>
      <c r="W9" s="14"/>
      <c r="X9" s="14"/>
      <c r="Y9" s="14"/>
      <c r="Z9" s="14"/>
      <c r="AA9" s="14"/>
      <c r="AB9" s="14"/>
      <c r="AC9" s="14"/>
      <c r="AD9" s="14"/>
      <c r="AE9" s="14"/>
      <c r="AF9" s="49"/>
      <c r="AG9" s="49"/>
      <c r="AH9" s="49"/>
      <c r="AI9" s="49"/>
      <c r="AJ9" s="49"/>
      <c r="AK9" s="14"/>
      <c r="AL9" s="44">
        <f t="shared" si="3"/>
        <v>0</v>
      </c>
      <c r="AM9" s="44">
        <f t="shared" si="4"/>
        <v>0</v>
      </c>
      <c r="AN9" s="44">
        <f t="shared" si="5"/>
        <v>0</v>
      </c>
      <c r="AO9" s="59"/>
      <c r="AP9" s="59"/>
    </row>
    <row r="10">
      <c r="A10" s="26"/>
      <c r="B10" s="21" t="s">
        <v>307</v>
      </c>
      <c r="C10" s="21">
        <v>2.0</v>
      </c>
      <c r="D10" s="47" t="s">
        <v>308</v>
      </c>
      <c r="E10" s="20" t="s">
        <v>309</v>
      </c>
      <c r="F10" s="60" t="s">
        <v>310</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49"/>
      <c r="AG10" s="49"/>
      <c r="AH10" s="49"/>
      <c r="AI10" s="49"/>
      <c r="AJ10" s="49"/>
      <c r="AK10" s="14"/>
      <c r="AL10" s="44">
        <f t="shared" si="3"/>
        <v>0</v>
      </c>
      <c r="AM10" s="44">
        <f t="shared" si="4"/>
        <v>0</v>
      </c>
      <c r="AN10" s="44">
        <f t="shared" si="5"/>
        <v>0</v>
      </c>
      <c r="AO10" s="59"/>
      <c r="AP10" s="59"/>
    </row>
    <row r="11">
      <c r="A11" s="26"/>
      <c r="B11" s="21" t="s">
        <v>311</v>
      </c>
      <c r="C11" s="20">
        <v>3.0</v>
      </c>
      <c r="D11" s="20" t="s">
        <v>312</v>
      </c>
      <c r="E11" s="20" t="s">
        <v>313</v>
      </c>
      <c r="F11" s="60" t="s">
        <v>314</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49"/>
      <c r="AG11" s="49"/>
      <c r="AH11" s="49"/>
      <c r="AI11" s="49"/>
      <c r="AJ11" s="49"/>
      <c r="AK11" s="14"/>
      <c r="AL11" s="44">
        <f t="shared" si="3"/>
        <v>0</v>
      </c>
      <c r="AM11" s="44">
        <f t="shared" si="4"/>
        <v>0</v>
      </c>
      <c r="AN11" s="44">
        <f t="shared" si="5"/>
        <v>0</v>
      </c>
      <c r="AO11" s="59"/>
      <c r="AP11" s="59"/>
    </row>
    <row r="12">
      <c r="A12" s="26"/>
      <c r="B12" s="21" t="s">
        <v>302</v>
      </c>
      <c r="C12" s="20">
        <v>4.0</v>
      </c>
      <c r="D12" s="20" t="s">
        <v>315</v>
      </c>
      <c r="E12" s="20" t="s">
        <v>316</v>
      </c>
      <c r="F12" s="60" t="s">
        <v>317</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49"/>
      <c r="AG12" s="49"/>
      <c r="AH12" s="49"/>
      <c r="AI12" s="49"/>
      <c r="AJ12" s="49"/>
      <c r="AK12" s="14"/>
      <c r="AL12" s="44">
        <f t="shared" si="3"/>
        <v>0</v>
      </c>
      <c r="AM12" s="44">
        <f t="shared" si="4"/>
        <v>0</v>
      </c>
      <c r="AN12" s="44">
        <f t="shared" si="5"/>
        <v>0</v>
      </c>
      <c r="AO12" s="59"/>
      <c r="AP12" s="59"/>
    </row>
    <row r="13">
      <c r="A13" s="26"/>
      <c r="B13" s="21" t="s">
        <v>318</v>
      </c>
      <c r="C13" s="20">
        <v>5.0</v>
      </c>
      <c r="D13" s="20" t="s">
        <v>319</v>
      </c>
      <c r="E13" s="20" t="s">
        <v>320</v>
      </c>
      <c r="F13" s="60" t="s">
        <v>321</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49"/>
      <c r="AG13" s="49"/>
      <c r="AH13" s="49"/>
      <c r="AI13" s="49"/>
      <c r="AJ13" s="49"/>
      <c r="AK13" s="14"/>
      <c r="AL13" s="44">
        <f t="shared" si="3"/>
        <v>0</v>
      </c>
      <c r="AM13" s="44">
        <f t="shared" si="4"/>
        <v>0</v>
      </c>
      <c r="AN13" s="44">
        <f t="shared" si="5"/>
        <v>0</v>
      </c>
      <c r="AO13" s="59"/>
      <c r="AP13" s="59"/>
    </row>
    <row r="14">
      <c r="A14" s="27"/>
      <c r="B14" s="21" t="s">
        <v>322</v>
      </c>
      <c r="C14" s="20">
        <v>6.0</v>
      </c>
      <c r="D14" s="61" t="s">
        <v>323</v>
      </c>
      <c r="E14" s="20" t="s">
        <v>324</v>
      </c>
      <c r="F14" s="60" t="s">
        <v>325</v>
      </c>
      <c r="AE14" s="14"/>
      <c r="AF14" s="49"/>
      <c r="AG14" s="49"/>
      <c r="AH14" s="49"/>
      <c r="AI14" s="49"/>
      <c r="AJ14" s="49"/>
      <c r="AK14" s="14"/>
      <c r="AL14" s="44">
        <f t="shared" si="3"/>
        <v>0</v>
      </c>
      <c r="AM14" s="44">
        <f t="shared" si="4"/>
        <v>0</v>
      </c>
      <c r="AN14" s="44">
        <f t="shared" si="5"/>
        <v>0</v>
      </c>
      <c r="AO14" s="59"/>
      <c r="AP14" s="59"/>
    </row>
    <row r="15">
      <c r="A15" s="28" t="s">
        <v>326</v>
      </c>
      <c r="B15" s="52" t="s">
        <v>327</v>
      </c>
      <c r="C15" s="21">
        <v>1.0</v>
      </c>
      <c r="D15" s="62" t="s">
        <v>328</v>
      </c>
      <c r="E15" s="29" t="s">
        <v>329</v>
      </c>
      <c r="F15" s="29" t="s">
        <v>330</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49"/>
      <c r="AG15" s="49"/>
      <c r="AH15" s="49"/>
      <c r="AI15" s="49"/>
      <c r="AJ15" s="49"/>
      <c r="AK15" s="14"/>
      <c r="AL15" s="44">
        <f t="shared" si="3"/>
        <v>0</v>
      </c>
      <c r="AM15" s="44">
        <f t="shared" si="4"/>
        <v>0</v>
      </c>
      <c r="AN15" s="44">
        <f t="shared" si="5"/>
        <v>0</v>
      </c>
      <c r="AO15" s="59"/>
      <c r="AP15" s="59"/>
    </row>
    <row r="16">
      <c r="A16" s="26"/>
      <c r="B16" s="63" t="s">
        <v>331</v>
      </c>
      <c r="C16" s="21">
        <v>2.0</v>
      </c>
      <c r="D16" s="62" t="s">
        <v>332</v>
      </c>
      <c r="E16" s="29" t="s">
        <v>333</v>
      </c>
      <c r="F16" s="29" t="s">
        <v>334</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49"/>
      <c r="AG16" s="49"/>
      <c r="AH16" s="49"/>
      <c r="AI16" s="49"/>
      <c r="AJ16" s="49"/>
      <c r="AK16" s="14"/>
      <c r="AL16" s="44">
        <f t="shared" si="3"/>
        <v>0</v>
      </c>
      <c r="AM16" s="44">
        <f t="shared" si="4"/>
        <v>0</v>
      </c>
      <c r="AN16" s="44">
        <f t="shared" si="5"/>
        <v>0</v>
      </c>
      <c r="AO16" s="59"/>
      <c r="AP16" s="59"/>
    </row>
    <row r="17">
      <c r="A17" s="26"/>
      <c r="B17" s="63" t="s">
        <v>335</v>
      </c>
      <c r="C17" s="21">
        <v>3.0</v>
      </c>
      <c r="D17" s="62" t="s">
        <v>336</v>
      </c>
      <c r="E17" s="29" t="s">
        <v>337</v>
      </c>
      <c r="F17" s="29" t="s">
        <v>338</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49"/>
      <c r="AG17" s="49"/>
      <c r="AH17" s="49"/>
      <c r="AI17" s="49"/>
      <c r="AJ17" s="49"/>
      <c r="AK17" s="14"/>
      <c r="AL17" s="44">
        <f t="shared" si="3"/>
        <v>0</v>
      </c>
      <c r="AM17" s="44">
        <f t="shared" si="4"/>
        <v>0</v>
      </c>
      <c r="AN17" s="44">
        <f t="shared" si="5"/>
        <v>0</v>
      </c>
      <c r="AO17" s="59"/>
      <c r="AP17" s="59"/>
    </row>
    <row r="18">
      <c r="A18" s="26"/>
      <c r="B18" s="63" t="s">
        <v>339</v>
      </c>
      <c r="C18" s="21">
        <v>4.0</v>
      </c>
      <c r="D18" s="62" t="s">
        <v>340</v>
      </c>
      <c r="E18" s="29" t="s">
        <v>341</v>
      </c>
      <c r="F18" s="29" t="s">
        <v>342</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49"/>
      <c r="AG18" s="49"/>
      <c r="AH18" s="49"/>
      <c r="AI18" s="49"/>
      <c r="AJ18" s="49"/>
      <c r="AK18" s="14"/>
      <c r="AL18" s="44">
        <f t="shared" si="3"/>
        <v>0</v>
      </c>
      <c r="AM18" s="44">
        <f t="shared" si="4"/>
        <v>0</v>
      </c>
      <c r="AN18" s="44">
        <f t="shared" si="5"/>
        <v>0</v>
      </c>
      <c r="AO18" s="59"/>
      <c r="AP18" s="59"/>
    </row>
    <row r="19">
      <c r="A19" s="26"/>
      <c r="B19" s="63" t="s">
        <v>343</v>
      </c>
      <c r="C19" s="21">
        <v>5.0</v>
      </c>
      <c r="D19" s="62" t="s">
        <v>344</v>
      </c>
      <c r="E19" s="29" t="s">
        <v>345</v>
      </c>
      <c r="F19" s="29" t="s">
        <v>346</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49"/>
      <c r="AG19" s="49"/>
      <c r="AH19" s="49"/>
      <c r="AI19" s="49"/>
      <c r="AJ19" s="49"/>
      <c r="AK19" s="14"/>
      <c r="AL19" s="44">
        <f t="shared" si="3"/>
        <v>0</v>
      </c>
      <c r="AM19" s="44">
        <f t="shared" si="4"/>
        <v>0</v>
      </c>
      <c r="AN19" s="44">
        <f t="shared" si="5"/>
        <v>0</v>
      </c>
      <c r="AO19" s="59"/>
      <c r="AP19" s="59"/>
    </row>
    <row r="20">
      <c r="A20" s="27"/>
      <c r="B20" s="63" t="s">
        <v>347</v>
      </c>
      <c r="C20" s="21">
        <v>6.0</v>
      </c>
      <c r="D20" s="62" t="s">
        <v>348</v>
      </c>
      <c r="E20" s="29" t="s">
        <v>349</v>
      </c>
      <c r="F20" s="29" t="s">
        <v>350</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64"/>
      <c r="AG20" s="64"/>
      <c r="AH20" s="64"/>
      <c r="AI20" s="64"/>
      <c r="AJ20" s="64"/>
      <c r="AK20" s="14"/>
      <c r="AL20" s="44">
        <f t="shared" si="3"/>
        <v>0</v>
      </c>
      <c r="AM20" s="44">
        <f t="shared" si="4"/>
        <v>0</v>
      </c>
      <c r="AN20" s="44">
        <f t="shared" si="5"/>
        <v>0</v>
      </c>
      <c r="AO20" s="59"/>
      <c r="AP20" s="59"/>
    </row>
    <row r="21" ht="15.75" customHeight="1">
      <c r="A21" s="14"/>
      <c r="B21" s="14"/>
      <c r="C21" s="14"/>
      <c r="D21" s="40"/>
      <c r="E21" s="33" t="s">
        <v>123</v>
      </c>
      <c r="F21" s="34" t="s">
        <v>124</v>
      </c>
      <c r="G21" s="35" t="str">
        <f t="shared" ref="G21:AJ21" si="6">(COUNTIF(G3:G20,"GD")/COUNTIF(G3:G20,"*"))</f>
        <v>#DIV/0!</v>
      </c>
      <c r="H21" s="35" t="str">
        <f t="shared" si="6"/>
        <v>#DIV/0!</v>
      </c>
      <c r="I21" s="35" t="str">
        <f t="shared" si="6"/>
        <v>#DIV/0!</v>
      </c>
      <c r="J21" s="35" t="str">
        <f t="shared" si="6"/>
        <v>#DIV/0!</v>
      </c>
      <c r="K21" s="35" t="str">
        <f t="shared" si="6"/>
        <v>#DIV/0!</v>
      </c>
      <c r="L21" s="35" t="str">
        <f t="shared" si="6"/>
        <v>#DIV/0!</v>
      </c>
      <c r="M21" s="35" t="str">
        <f t="shared" si="6"/>
        <v>#DIV/0!</v>
      </c>
      <c r="N21" s="35" t="str">
        <f t="shared" si="6"/>
        <v>#DIV/0!</v>
      </c>
      <c r="O21" s="35" t="str">
        <f t="shared" si="6"/>
        <v>#DIV/0!</v>
      </c>
      <c r="P21" s="35" t="str">
        <f t="shared" si="6"/>
        <v>#DIV/0!</v>
      </c>
      <c r="Q21" s="35" t="str">
        <f t="shared" si="6"/>
        <v>#DIV/0!</v>
      </c>
      <c r="R21" s="35" t="str">
        <f t="shared" si="6"/>
        <v>#DIV/0!</v>
      </c>
      <c r="S21" s="35" t="str">
        <f t="shared" si="6"/>
        <v>#DIV/0!</v>
      </c>
      <c r="T21" s="35" t="str">
        <f t="shared" si="6"/>
        <v>#DIV/0!</v>
      </c>
      <c r="U21" s="35" t="str">
        <f t="shared" si="6"/>
        <v>#DIV/0!</v>
      </c>
      <c r="V21" s="35" t="str">
        <f t="shared" si="6"/>
        <v>#DIV/0!</v>
      </c>
      <c r="W21" s="35" t="str">
        <f t="shared" si="6"/>
        <v>#DIV/0!</v>
      </c>
      <c r="X21" s="35" t="str">
        <f t="shared" si="6"/>
        <v>#DIV/0!</v>
      </c>
      <c r="Y21" s="35" t="str">
        <f t="shared" si="6"/>
        <v>#DIV/0!</v>
      </c>
      <c r="Z21" s="35" t="str">
        <f t="shared" si="6"/>
        <v>#DIV/0!</v>
      </c>
      <c r="AA21" s="35" t="str">
        <f t="shared" si="6"/>
        <v>#DIV/0!</v>
      </c>
      <c r="AB21" s="35" t="str">
        <f t="shared" si="6"/>
        <v>#DIV/0!</v>
      </c>
      <c r="AC21" s="35" t="str">
        <f t="shared" si="6"/>
        <v>#DIV/0!</v>
      </c>
      <c r="AD21" s="35" t="str">
        <f t="shared" si="6"/>
        <v>#DIV/0!</v>
      </c>
      <c r="AE21" s="35" t="str">
        <f t="shared" si="6"/>
        <v>#DIV/0!</v>
      </c>
      <c r="AF21" s="35" t="str">
        <f t="shared" si="6"/>
        <v>#DIV/0!</v>
      </c>
      <c r="AG21" s="35" t="str">
        <f t="shared" si="6"/>
        <v>#DIV/0!</v>
      </c>
      <c r="AH21" s="35" t="str">
        <f t="shared" si="6"/>
        <v>#DIV/0!</v>
      </c>
      <c r="AI21" s="35" t="str">
        <f t="shared" si="6"/>
        <v>#DIV/0!</v>
      </c>
      <c r="AJ21" s="35" t="str">
        <f t="shared" si="6"/>
        <v>#DIV/0!</v>
      </c>
      <c r="AK21" s="14"/>
      <c r="AL21" s="36"/>
      <c r="AM21" s="37"/>
      <c r="AN21" s="37"/>
      <c r="AO21" s="37"/>
      <c r="AP21" s="37"/>
    </row>
    <row r="22" ht="15.75" customHeight="1">
      <c r="A22" s="14"/>
      <c r="B22" s="14"/>
      <c r="C22" s="14"/>
      <c r="D22" s="40"/>
      <c r="F22" s="38" t="s">
        <v>125</v>
      </c>
      <c r="G22" s="39" t="str">
        <f t="shared" ref="G22:AJ22" si="7">(COUNTIF(G3:G20,"SU")/COUNTIF(G3:G20,"*"))</f>
        <v>#DIV/0!</v>
      </c>
      <c r="H22" s="39" t="str">
        <f t="shared" si="7"/>
        <v>#DIV/0!</v>
      </c>
      <c r="I22" s="39" t="str">
        <f t="shared" si="7"/>
        <v>#DIV/0!</v>
      </c>
      <c r="J22" s="39" t="str">
        <f t="shared" si="7"/>
        <v>#DIV/0!</v>
      </c>
      <c r="K22" s="39" t="str">
        <f t="shared" si="7"/>
        <v>#DIV/0!</v>
      </c>
      <c r="L22" s="39" t="str">
        <f t="shared" si="7"/>
        <v>#DIV/0!</v>
      </c>
      <c r="M22" s="39" t="str">
        <f t="shared" si="7"/>
        <v>#DIV/0!</v>
      </c>
      <c r="N22" s="39" t="str">
        <f t="shared" si="7"/>
        <v>#DIV/0!</v>
      </c>
      <c r="O22" s="39" t="str">
        <f t="shared" si="7"/>
        <v>#DIV/0!</v>
      </c>
      <c r="P22" s="39" t="str">
        <f t="shared" si="7"/>
        <v>#DIV/0!</v>
      </c>
      <c r="Q22" s="39" t="str">
        <f t="shared" si="7"/>
        <v>#DIV/0!</v>
      </c>
      <c r="R22" s="39" t="str">
        <f t="shared" si="7"/>
        <v>#DIV/0!</v>
      </c>
      <c r="S22" s="39" t="str">
        <f t="shared" si="7"/>
        <v>#DIV/0!</v>
      </c>
      <c r="T22" s="39" t="str">
        <f t="shared" si="7"/>
        <v>#DIV/0!</v>
      </c>
      <c r="U22" s="39" t="str">
        <f t="shared" si="7"/>
        <v>#DIV/0!</v>
      </c>
      <c r="V22" s="39" t="str">
        <f t="shared" si="7"/>
        <v>#DIV/0!</v>
      </c>
      <c r="W22" s="39" t="str">
        <f t="shared" si="7"/>
        <v>#DIV/0!</v>
      </c>
      <c r="X22" s="39" t="str">
        <f t="shared" si="7"/>
        <v>#DIV/0!</v>
      </c>
      <c r="Y22" s="39" t="str">
        <f t="shared" si="7"/>
        <v>#DIV/0!</v>
      </c>
      <c r="Z22" s="39" t="str">
        <f t="shared" si="7"/>
        <v>#DIV/0!</v>
      </c>
      <c r="AA22" s="39" t="str">
        <f t="shared" si="7"/>
        <v>#DIV/0!</v>
      </c>
      <c r="AB22" s="39" t="str">
        <f t="shared" si="7"/>
        <v>#DIV/0!</v>
      </c>
      <c r="AC22" s="39" t="str">
        <f t="shared" si="7"/>
        <v>#DIV/0!</v>
      </c>
      <c r="AD22" s="39" t="str">
        <f t="shared" si="7"/>
        <v>#DIV/0!</v>
      </c>
      <c r="AE22" s="39" t="str">
        <f t="shared" si="7"/>
        <v>#DIV/0!</v>
      </c>
      <c r="AF22" s="39" t="str">
        <f t="shared" si="7"/>
        <v>#DIV/0!</v>
      </c>
      <c r="AG22" s="39" t="str">
        <f t="shared" si="7"/>
        <v>#DIV/0!</v>
      </c>
      <c r="AH22" s="39" t="str">
        <f t="shared" si="7"/>
        <v>#DIV/0!</v>
      </c>
      <c r="AI22" s="39" t="str">
        <f t="shared" si="7"/>
        <v>#DIV/0!</v>
      </c>
      <c r="AJ22" s="39" t="str">
        <f t="shared" si="7"/>
        <v>#DIV/0!</v>
      </c>
      <c r="AK22" s="14"/>
      <c r="AL22" s="36"/>
      <c r="AM22" s="37"/>
      <c r="AN22" s="37"/>
      <c r="AO22" s="37"/>
      <c r="AP22" s="37"/>
    </row>
    <row r="23" ht="15.75" customHeight="1">
      <c r="A23" s="14"/>
      <c r="B23" s="14"/>
      <c r="C23" s="14"/>
      <c r="D23" s="40"/>
      <c r="F23" s="38" t="s">
        <v>126</v>
      </c>
      <c r="G23" s="39" t="str">
        <f t="shared" ref="G23:AJ23" si="8">(COUNTIF(G3:G20,"WT")/COUNTIF(G3:G20,"*"))</f>
        <v>#DIV/0!</v>
      </c>
      <c r="H23" s="39" t="str">
        <f t="shared" si="8"/>
        <v>#DIV/0!</v>
      </c>
      <c r="I23" s="39" t="str">
        <f t="shared" si="8"/>
        <v>#DIV/0!</v>
      </c>
      <c r="J23" s="39" t="str">
        <f t="shared" si="8"/>
        <v>#DIV/0!</v>
      </c>
      <c r="K23" s="39" t="str">
        <f t="shared" si="8"/>
        <v>#DIV/0!</v>
      </c>
      <c r="L23" s="39" t="str">
        <f t="shared" si="8"/>
        <v>#DIV/0!</v>
      </c>
      <c r="M23" s="39" t="str">
        <f t="shared" si="8"/>
        <v>#DIV/0!</v>
      </c>
      <c r="N23" s="39" t="str">
        <f t="shared" si="8"/>
        <v>#DIV/0!</v>
      </c>
      <c r="O23" s="39" t="str">
        <f t="shared" si="8"/>
        <v>#DIV/0!</v>
      </c>
      <c r="P23" s="39" t="str">
        <f t="shared" si="8"/>
        <v>#DIV/0!</v>
      </c>
      <c r="Q23" s="39" t="str">
        <f t="shared" si="8"/>
        <v>#DIV/0!</v>
      </c>
      <c r="R23" s="39" t="str">
        <f t="shared" si="8"/>
        <v>#DIV/0!</v>
      </c>
      <c r="S23" s="39" t="str">
        <f t="shared" si="8"/>
        <v>#DIV/0!</v>
      </c>
      <c r="T23" s="39" t="str">
        <f t="shared" si="8"/>
        <v>#DIV/0!</v>
      </c>
      <c r="U23" s="39" t="str">
        <f t="shared" si="8"/>
        <v>#DIV/0!</v>
      </c>
      <c r="V23" s="39" t="str">
        <f t="shared" si="8"/>
        <v>#DIV/0!</v>
      </c>
      <c r="W23" s="39" t="str">
        <f t="shared" si="8"/>
        <v>#DIV/0!</v>
      </c>
      <c r="X23" s="39" t="str">
        <f t="shared" si="8"/>
        <v>#DIV/0!</v>
      </c>
      <c r="Y23" s="39" t="str">
        <f t="shared" si="8"/>
        <v>#DIV/0!</v>
      </c>
      <c r="Z23" s="39" t="str">
        <f t="shared" si="8"/>
        <v>#DIV/0!</v>
      </c>
      <c r="AA23" s="39" t="str">
        <f t="shared" si="8"/>
        <v>#DIV/0!</v>
      </c>
      <c r="AB23" s="39" t="str">
        <f t="shared" si="8"/>
        <v>#DIV/0!</v>
      </c>
      <c r="AC23" s="39" t="str">
        <f t="shared" si="8"/>
        <v>#DIV/0!</v>
      </c>
      <c r="AD23" s="39" t="str">
        <f t="shared" si="8"/>
        <v>#DIV/0!</v>
      </c>
      <c r="AE23" s="39" t="str">
        <f t="shared" si="8"/>
        <v>#DIV/0!</v>
      </c>
      <c r="AF23" s="39" t="str">
        <f t="shared" si="8"/>
        <v>#DIV/0!</v>
      </c>
      <c r="AG23" s="39" t="str">
        <f t="shared" si="8"/>
        <v>#DIV/0!</v>
      </c>
      <c r="AH23" s="39" t="str">
        <f t="shared" si="8"/>
        <v>#DIV/0!</v>
      </c>
      <c r="AI23" s="39" t="str">
        <f t="shared" si="8"/>
        <v>#DIV/0!</v>
      </c>
      <c r="AJ23" s="39" t="str">
        <f t="shared" si="8"/>
        <v>#DIV/0!</v>
      </c>
      <c r="AK23" s="14"/>
      <c r="AL23" s="36"/>
      <c r="AM23" s="37"/>
      <c r="AN23" s="37"/>
      <c r="AO23" s="37"/>
      <c r="AP23" s="37"/>
    </row>
    <row r="24" ht="15.75" customHeight="1">
      <c r="A24" s="14"/>
      <c r="B24" s="14"/>
      <c r="C24" s="14"/>
      <c r="D24" s="40"/>
      <c r="F24" s="40"/>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36"/>
      <c r="AM24" s="37"/>
      <c r="AN24" s="37"/>
      <c r="AO24" s="37"/>
      <c r="AP24" s="37"/>
    </row>
    <row r="25" ht="15.75" customHeight="1">
      <c r="A25" s="14"/>
      <c r="B25" s="14"/>
      <c r="C25" s="14"/>
      <c r="D25" s="40"/>
      <c r="E25" s="40"/>
      <c r="F25" s="40"/>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36"/>
      <c r="AM25" s="37"/>
      <c r="AN25" s="37"/>
      <c r="AO25" s="37"/>
      <c r="AP25" s="37"/>
    </row>
    <row r="26" ht="15.75" customHeight="1">
      <c r="A26" s="14"/>
      <c r="B26" s="14"/>
      <c r="C26" s="14"/>
      <c r="D26" s="40"/>
      <c r="E26" s="40"/>
      <c r="F26" s="40"/>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36"/>
      <c r="AM26" s="37"/>
      <c r="AN26" s="37"/>
      <c r="AO26" s="37"/>
      <c r="AP26" s="37"/>
    </row>
    <row r="27" ht="15.75" customHeight="1">
      <c r="A27" s="14"/>
      <c r="B27" s="14"/>
      <c r="C27" s="14"/>
      <c r="D27" s="40"/>
      <c r="E27" s="40"/>
      <c r="F27" s="40"/>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36"/>
      <c r="AM27" s="37"/>
      <c r="AN27" s="37"/>
      <c r="AO27" s="37"/>
      <c r="AP27" s="37"/>
    </row>
    <row r="28" ht="15.75" customHeight="1">
      <c r="A28" s="14"/>
      <c r="B28" s="14"/>
      <c r="C28" s="14"/>
      <c r="D28" s="40"/>
      <c r="E28" s="40"/>
      <c r="F28" s="40"/>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36"/>
      <c r="AM28" s="37"/>
      <c r="AN28" s="37"/>
      <c r="AO28" s="37"/>
      <c r="AP28" s="37"/>
    </row>
    <row r="29" ht="15.75" customHeight="1">
      <c r="A29" s="14"/>
      <c r="B29" s="14"/>
      <c r="C29" s="14"/>
      <c r="D29" s="40"/>
      <c r="E29" s="40"/>
      <c r="F29" s="40"/>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36"/>
      <c r="AM29" s="37"/>
      <c r="AN29" s="37"/>
      <c r="AO29" s="37"/>
      <c r="AP29" s="37"/>
    </row>
    <row r="30" ht="15.75" customHeight="1">
      <c r="A30" s="14"/>
      <c r="B30" s="14"/>
      <c r="C30" s="14"/>
      <c r="D30" s="40"/>
      <c r="E30" s="40"/>
      <c r="F30" s="40"/>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36"/>
      <c r="AM30" s="37"/>
      <c r="AN30" s="37"/>
      <c r="AO30" s="37"/>
      <c r="AP30" s="37"/>
    </row>
    <row r="31" ht="15.75" customHeight="1">
      <c r="A31" s="14"/>
      <c r="B31" s="14"/>
      <c r="C31" s="14"/>
      <c r="D31" s="40"/>
      <c r="E31" s="40"/>
      <c r="F31" s="40"/>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row>
    <row r="32" ht="15.75" customHeight="1">
      <c r="A32" s="14"/>
      <c r="B32" s="14"/>
      <c r="C32" s="14"/>
      <c r="D32" s="40"/>
      <c r="E32" s="40"/>
      <c r="F32" s="40"/>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row>
    <row r="33" ht="15.75" customHeight="1">
      <c r="A33" s="14"/>
      <c r="B33" s="14"/>
      <c r="C33" s="14"/>
      <c r="D33" s="40"/>
      <c r="E33" s="40"/>
      <c r="F33" s="40"/>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row>
    <row r="34" ht="15.75" customHeight="1">
      <c r="A34" s="14"/>
      <c r="B34" s="14"/>
      <c r="C34" s="14"/>
      <c r="D34" s="40"/>
      <c r="E34" s="40"/>
      <c r="F34" s="40"/>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row>
    <row r="35" ht="15.75" customHeight="1">
      <c r="A35" s="14"/>
      <c r="B35" s="14"/>
      <c r="C35" s="14"/>
      <c r="D35" s="40"/>
      <c r="E35" s="40"/>
      <c r="F35" s="40"/>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row>
    <row r="36" ht="15.75" customHeight="1">
      <c r="A36" s="14"/>
      <c r="B36" s="14"/>
      <c r="C36" s="14"/>
      <c r="D36" s="40"/>
      <c r="E36" s="40"/>
      <c r="F36" s="40"/>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row>
    <row r="37" ht="15.75" customHeight="1">
      <c r="A37" s="14"/>
      <c r="B37" s="14"/>
      <c r="C37" s="14"/>
      <c r="D37" s="40"/>
      <c r="E37" s="40"/>
      <c r="F37" s="40"/>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row>
    <row r="38" ht="15.75" customHeight="1">
      <c r="A38" s="14"/>
      <c r="B38" s="14"/>
      <c r="C38" s="14"/>
      <c r="D38" s="40"/>
      <c r="E38" s="40"/>
      <c r="F38" s="40"/>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row>
    <row r="39" ht="15.75" customHeight="1">
      <c r="A39" s="14"/>
      <c r="B39" s="14"/>
      <c r="C39" s="14"/>
      <c r="D39" s="40"/>
      <c r="E39" s="40"/>
      <c r="F39" s="40"/>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row>
    <row r="40" ht="15.75" customHeight="1">
      <c r="A40" s="14"/>
      <c r="B40" s="14"/>
      <c r="C40" s="14"/>
      <c r="D40" s="40"/>
      <c r="E40" s="40"/>
      <c r="F40" s="40"/>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row>
    <row r="41" ht="15.75" customHeight="1">
      <c r="A41" s="14"/>
      <c r="B41" s="14"/>
      <c r="C41" s="14"/>
      <c r="D41" s="40"/>
      <c r="E41" s="40"/>
      <c r="F41" s="40"/>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row>
    <row r="42" ht="15.75" customHeight="1">
      <c r="A42" s="14"/>
      <c r="B42" s="14"/>
      <c r="C42" s="14"/>
      <c r="D42" s="40"/>
      <c r="E42" s="40"/>
      <c r="F42" s="40"/>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row>
    <row r="43" ht="15.75" customHeight="1">
      <c r="A43" s="14"/>
      <c r="B43" s="14"/>
      <c r="C43" s="14"/>
      <c r="D43" s="40"/>
      <c r="E43" s="40"/>
      <c r="F43" s="40"/>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row>
    <row r="44" ht="15.75" customHeight="1">
      <c r="A44" s="14"/>
      <c r="B44" s="14"/>
      <c r="C44" s="14"/>
      <c r="D44" s="40"/>
      <c r="E44" s="40"/>
      <c r="F44" s="40"/>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row>
    <row r="45" ht="15.75" customHeight="1">
      <c r="A45" s="14"/>
      <c r="B45" s="14"/>
      <c r="C45" s="14"/>
      <c r="D45" s="40"/>
      <c r="E45" s="40"/>
      <c r="F45" s="40"/>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row>
    <row r="46" ht="15.75" customHeight="1">
      <c r="A46" s="14"/>
      <c r="B46" s="14"/>
      <c r="C46" s="14"/>
      <c r="D46" s="40"/>
      <c r="E46" s="40"/>
      <c r="F46" s="40"/>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row>
    <row r="47" ht="15.75" customHeight="1">
      <c r="A47" s="14"/>
      <c r="B47" s="14"/>
      <c r="C47" s="14"/>
      <c r="D47" s="40"/>
      <c r="E47" s="40"/>
      <c r="F47" s="40"/>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row>
    <row r="48" ht="15.75" customHeight="1">
      <c r="A48" s="14"/>
      <c r="B48" s="14"/>
      <c r="C48" s="14"/>
      <c r="D48" s="40"/>
      <c r="E48" s="40"/>
      <c r="F48" s="40"/>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row>
    <row r="49" ht="15.75" customHeight="1">
      <c r="A49" s="14"/>
      <c r="B49" s="14"/>
      <c r="C49" s="14"/>
      <c r="D49" s="40"/>
      <c r="E49" s="40"/>
      <c r="F49" s="40"/>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row>
    <row r="50" ht="15.75" customHeight="1">
      <c r="A50" s="14"/>
      <c r="B50" s="14"/>
      <c r="C50" s="14"/>
      <c r="D50" s="40"/>
      <c r="E50" s="40"/>
      <c r="F50" s="40"/>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row>
    <row r="51" ht="15.75" customHeight="1">
      <c r="A51" s="14"/>
      <c r="B51" s="14"/>
      <c r="C51" s="14"/>
      <c r="D51" s="40"/>
      <c r="E51" s="40"/>
      <c r="F51" s="40"/>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row>
    <row r="52" ht="15.75" customHeight="1">
      <c r="A52" s="14"/>
      <c r="B52" s="14"/>
      <c r="C52" s="14"/>
      <c r="D52" s="40"/>
      <c r="E52" s="40"/>
      <c r="F52" s="40"/>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row>
    <row r="53" ht="15.75" customHeight="1">
      <c r="A53" s="14"/>
      <c r="B53" s="14"/>
      <c r="C53" s="14"/>
      <c r="D53" s="40"/>
      <c r="E53" s="40"/>
      <c r="F53" s="40"/>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row>
    <row r="54" ht="15.75" customHeight="1">
      <c r="A54" s="14"/>
      <c r="B54" s="14"/>
      <c r="C54" s="14"/>
      <c r="D54" s="40"/>
      <c r="E54" s="40"/>
      <c r="F54" s="40"/>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row>
    <row r="55" ht="15.75" customHeight="1">
      <c r="A55" s="14"/>
      <c r="B55" s="14"/>
      <c r="C55" s="14"/>
      <c r="D55" s="40"/>
      <c r="E55" s="40"/>
      <c r="F55" s="40"/>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row>
    <row r="56" ht="15.75" customHeight="1">
      <c r="A56" s="14"/>
      <c r="B56" s="14"/>
      <c r="C56" s="14"/>
      <c r="D56" s="40"/>
      <c r="E56" s="40"/>
      <c r="F56" s="40"/>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row>
    <row r="57" ht="15.75" customHeight="1">
      <c r="A57" s="14"/>
      <c r="B57" s="14"/>
      <c r="C57" s="14"/>
      <c r="D57" s="40"/>
      <c r="E57" s="40"/>
      <c r="F57" s="40"/>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row>
    <row r="58" ht="15.75" customHeight="1">
      <c r="A58" s="14"/>
      <c r="B58" s="14"/>
      <c r="C58" s="14"/>
      <c r="D58" s="40"/>
      <c r="E58" s="40"/>
      <c r="F58" s="40"/>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row>
    <row r="59" ht="15.75" customHeight="1">
      <c r="A59" s="14"/>
      <c r="B59" s="14"/>
      <c r="C59" s="14"/>
      <c r="D59" s="40"/>
      <c r="E59" s="40"/>
      <c r="F59" s="40"/>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row>
    <row r="60" ht="15.75" customHeight="1">
      <c r="A60" s="14"/>
      <c r="B60" s="14"/>
      <c r="C60" s="14"/>
      <c r="D60" s="40"/>
      <c r="E60" s="40"/>
      <c r="F60" s="40"/>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row>
    <row r="61" ht="15.75" customHeight="1">
      <c r="A61" s="14"/>
      <c r="B61" s="14"/>
      <c r="C61" s="14"/>
      <c r="D61" s="40"/>
      <c r="E61" s="40"/>
      <c r="F61" s="40"/>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row>
    <row r="62" ht="15.75" customHeight="1">
      <c r="A62" s="14"/>
      <c r="B62" s="14"/>
      <c r="C62" s="14"/>
      <c r="D62" s="40"/>
      <c r="E62" s="40"/>
      <c r="F62" s="40"/>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row>
    <row r="63" ht="15.75" customHeight="1">
      <c r="A63" s="14"/>
      <c r="B63" s="14"/>
      <c r="C63" s="14"/>
      <c r="D63" s="40"/>
      <c r="E63" s="40"/>
      <c r="F63" s="40"/>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row>
    <row r="64" ht="15.75" customHeight="1">
      <c r="A64" s="14"/>
      <c r="B64" s="14"/>
      <c r="C64" s="14"/>
      <c r="D64" s="40"/>
      <c r="E64" s="40"/>
      <c r="F64" s="40"/>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row>
    <row r="65" ht="15.75" customHeight="1">
      <c r="A65" s="14"/>
      <c r="B65" s="14"/>
      <c r="C65" s="14"/>
      <c r="D65" s="40"/>
      <c r="E65" s="40"/>
      <c r="F65" s="40"/>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row>
    <row r="66" ht="15.75" customHeight="1">
      <c r="A66" s="14"/>
      <c r="B66" s="14"/>
      <c r="C66" s="14"/>
      <c r="D66" s="40"/>
      <c r="E66" s="40"/>
      <c r="F66" s="40"/>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row>
    <row r="67" ht="15.75" customHeight="1">
      <c r="A67" s="14"/>
      <c r="B67" s="14"/>
      <c r="C67" s="14"/>
      <c r="D67" s="40"/>
      <c r="E67" s="40"/>
      <c r="F67" s="40"/>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row>
    <row r="68" ht="15.75" customHeight="1">
      <c r="A68" s="14"/>
      <c r="B68" s="14"/>
      <c r="C68" s="14"/>
      <c r="D68" s="40"/>
      <c r="E68" s="40"/>
      <c r="F68" s="40"/>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row>
    <row r="69" ht="15.75" customHeight="1">
      <c r="A69" s="14"/>
      <c r="B69" s="14"/>
      <c r="C69" s="14"/>
      <c r="D69" s="40"/>
      <c r="E69" s="40"/>
      <c r="F69" s="40"/>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row>
    <row r="70" ht="15.75" customHeight="1">
      <c r="A70" s="14"/>
      <c r="B70" s="14"/>
      <c r="C70" s="14"/>
      <c r="D70" s="40"/>
      <c r="E70" s="40"/>
      <c r="F70" s="40"/>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row>
    <row r="71" ht="15.75" customHeight="1">
      <c r="A71" s="14"/>
      <c r="B71" s="14"/>
      <c r="C71" s="14"/>
      <c r="D71" s="40"/>
      <c r="E71" s="40"/>
      <c r="F71" s="40"/>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row>
    <row r="72" ht="15.75" customHeight="1">
      <c r="A72" s="14"/>
      <c r="B72" s="14"/>
      <c r="C72" s="14"/>
      <c r="D72" s="40"/>
      <c r="E72" s="40"/>
      <c r="F72" s="40"/>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row>
    <row r="73" ht="15.75" customHeight="1">
      <c r="A73" s="14"/>
      <c r="B73" s="14"/>
      <c r="C73" s="14"/>
      <c r="D73" s="40"/>
      <c r="E73" s="40"/>
      <c r="F73" s="40"/>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row>
    <row r="74" ht="15.75" customHeight="1">
      <c r="A74" s="14"/>
      <c r="B74" s="14"/>
      <c r="C74" s="14"/>
      <c r="D74" s="40"/>
      <c r="E74" s="40"/>
      <c r="F74" s="40"/>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row>
    <row r="75" ht="15.75" customHeight="1">
      <c r="A75" s="14"/>
      <c r="B75" s="14"/>
      <c r="C75" s="14"/>
      <c r="D75" s="40"/>
      <c r="E75" s="40"/>
      <c r="F75" s="40"/>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row>
    <row r="76" ht="15.75" customHeight="1">
      <c r="A76" s="14"/>
      <c r="B76" s="14"/>
      <c r="C76" s="14"/>
      <c r="D76" s="40"/>
      <c r="E76" s="40"/>
      <c r="F76" s="40"/>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row>
    <row r="77" ht="15.75" customHeight="1">
      <c r="A77" s="14"/>
      <c r="B77" s="14"/>
      <c r="C77" s="14"/>
      <c r="D77" s="40"/>
      <c r="E77" s="40"/>
      <c r="F77" s="40"/>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row>
    <row r="78" ht="15.75" customHeight="1">
      <c r="A78" s="14"/>
      <c r="B78" s="14"/>
      <c r="C78" s="14"/>
      <c r="D78" s="40"/>
      <c r="E78" s="40"/>
      <c r="F78" s="40"/>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row>
    <row r="79" ht="15.75" customHeight="1">
      <c r="A79" s="14"/>
      <c r="B79" s="14"/>
      <c r="C79" s="14"/>
      <c r="D79" s="40"/>
      <c r="E79" s="40"/>
      <c r="F79" s="40"/>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row>
    <row r="80" ht="15.75" customHeight="1">
      <c r="A80" s="14"/>
      <c r="B80" s="14"/>
      <c r="C80" s="14"/>
      <c r="D80" s="40"/>
      <c r="E80" s="40"/>
      <c r="F80" s="40"/>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row>
    <row r="81" ht="15.75" customHeight="1">
      <c r="A81" s="14"/>
      <c r="B81" s="14"/>
      <c r="C81" s="14"/>
      <c r="D81" s="40"/>
      <c r="E81" s="40"/>
      <c r="F81" s="40"/>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row>
    <row r="82" ht="15.75" customHeight="1">
      <c r="A82" s="14"/>
      <c r="B82" s="14"/>
      <c r="C82" s="14"/>
      <c r="D82" s="40"/>
      <c r="E82" s="40"/>
      <c r="F82" s="40"/>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row>
    <row r="83" ht="15.75" customHeight="1">
      <c r="A83" s="14"/>
      <c r="B83" s="14"/>
      <c r="C83" s="14"/>
      <c r="D83" s="40"/>
      <c r="E83" s="40"/>
      <c r="F83" s="40"/>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row>
    <row r="84" ht="15.75" customHeight="1">
      <c r="A84" s="14"/>
      <c r="B84" s="14"/>
      <c r="C84" s="14"/>
      <c r="D84" s="40"/>
      <c r="E84" s="40"/>
      <c r="F84" s="40"/>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row>
    <row r="85" ht="15.75" customHeight="1">
      <c r="A85" s="14"/>
      <c r="B85" s="14"/>
      <c r="C85" s="14"/>
      <c r="D85" s="40"/>
      <c r="E85" s="40"/>
      <c r="F85" s="40"/>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row>
    <row r="86" ht="15.75" customHeight="1">
      <c r="A86" s="14"/>
      <c r="B86" s="14"/>
      <c r="C86" s="14"/>
      <c r="D86" s="40"/>
      <c r="E86" s="40"/>
      <c r="F86" s="40"/>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row>
    <row r="87" ht="15.75" customHeight="1">
      <c r="A87" s="14"/>
      <c r="B87" s="14"/>
      <c r="C87" s="14"/>
      <c r="D87" s="40"/>
      <c r="E87" s="40"/>
      <c r="F87" s="40"/>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row>
    <row r="88" ht="15.75" customHeight="1">
      <c r="A88" s="14"/>
      <c r="B88" s="14"/>
      <c r="C88" s="14"/>
      <c r="D88" s="40"/>
      <c r="E88" s="40"/>
      <c r="F88" s="40"/>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row>
    <row r="89" ht="15.75" customHeight="1">
      <c r="A89" s="14"/>
      <c r="B89" s="14"/>
      <c r="C89" s="14"/>
      <c r="D89" s="40"/>
      <c r="E89" s="40"/>
      <c r="F89" s="40"/>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row>
    <row r="90" ht="15.75" customHeight="1">
      <c r="A90" s="14"/>
      <c r="B90" s="14"/>
      <c r="C90" s="14"/>
      <c r="D90" s="40"/>
      <c r="E90" s="40"/>
      <c r="F90" s="40"/>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row>
    <row r="91" ht="15.75" customHeight="1">
      <c r="A91" s="14"/>
      <c r="B91" s="14"/>
      <c r="C91" s="14"/>
      <c r="D91" s="40"/>
      <c r="E91" s="40"/>
      <c r="F91" s="40"/>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row>
    <row r="92" ht="15.75" customHeight="1">
      <c r="A92" s="14"/>
      <c r="B92" s="14"/>
      <c r="C92" s="14"/>
      <c r="D92" s="40"/>
      <c r="E92" s="40"/>
      <c r="F92" s="40"/>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row>
    <row r="93" ht="15.75" customHeight="1">
      <c r="A93" s="14"/>
      <c r="B93" s="14"/>
      <c r="C93" s="14"/>
      <c r="D93" s="40"/>
      <c r="E93" s="40"/>
      <c r="F93" s="40"/>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row>
    <row r="94" ht="15.75" customHeight="1">
      <c r="A94" s="14"/>
      <c r="B94" s="14"/>
      <c r="C94" s="14"/>
      <c r="D94" s="40"/>
      <c r="E94" s="40"/>
      <c r="F94" s="40"/>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row>
    <row r="95" ht="15.75" customHeight="1">
      <c r="A95" s="14"/>
      <c r="B95" s="14"/>
      <c r="C95" s="14"/>
      <c r="D95" s="40"/>
      <c r="E95" s="40"/>
      <c r="F95" s="40"/>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row>
    <row r="96" ht="15.75" customHeight="1">
      <c r="A96" s="14"/>
      <c r="B96" s="14"/>
      <c r="C96" s="14"/>
      <c r="D96" s="40"/>
      <c r="E96" s="40"/>
      <c r="F96" s="40"/>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row>
    <row r="97" ht="15.75" customHeight="1">
      <c r="A97" s="14"/>
      <c r="B97" s="14"/>
      <c r="C97" s="14"/>
      <c r="D97" s="40"/>
      <c r="E97" s="40"/>
      <c r="F97" s="40"/>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row>
    <row r="98" ht="15.75" customHeight="1">
      <c r="A98" s="14"/>
      <c r="B98" s="14"/>
      <c r="C98" s="14"/>
      <c r="D98" s="40"/>
      <c r="E98" s="40"/>
      <c r="F98" s="40"/>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row>
    <row r="99" ht="15.75" customHeight="1">
      <c r="A99" s="14"/>
      <c r="B99" s="14"/>
      <c r="C99" s="14"/>
      <c r="D99" s="40"/>
      <c r="E99" s="40"/>
      <c r="F99" s="40"/>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row>
    <row r="100" ht="15.75" customHeight="1">
      <c r="A100" s="14"/>
      <c r="B100" s="14"/>
      <c r="C100" s="14"/>
      <c r="D100" s="40"/>
      <c r="E100" s="40"/>
      <c r="F100" s="40"/>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row>
    <row r="101" ht="15.75" customHeight="1">
      <c r="A101" s="14"/>
      <c r="B101" s="14"/>
      <c r="C101" s="14"/>
      <c r="D101" s="40"/>
      <c r="E101" s="40"/>
      <c r="F101" s="40"/>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row>
    <row r="102" ht="15.75" customHeight="1">
      <c r="A102" s="14"/>
      <c r="B102" s="14"/>
      <c r="C102" s="14"/>
      <c r="D102" s="40"/>
      <c r="E102" s="40"/>
      <c r="F102" s="40"/>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row>
    <row r="103" ht="15.75" customHeight="1">
      <c r="A103" s="14"/>
      <c r="B103" s="14"/>
      <c r="C103" s="14"/>
      <c r="D103" s="40"/>
      <c r="E103" s="40"/>
      <c r="F103" s="40"/>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row>
    <row r="104" ht="15.75" customHeight="1">
      <c r="A104" s="14"/>
      <c r="B104" s="14"/>
      <c r="C104" s="14"/>
      <c r="D104" s="40"/>
      <c r="E104" s="40"/>
      <c r="F104" s="40"/>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row>
    <row r="105" ht="15.75" customHeight="1">
      <c r="A105" s="14"/>
      <c r="B105" s="14"/>
      <c r="C105" s="14"/>
      <c r="D105" s="40"/>
      <c r="E105" s="40"/>
      <c r="F105" s="40"/>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row>
    <row r="106" ht="15.75" customHeight="1">
      <c r="A106" s="14"/>
      <c r="B106" s="14"/>
      <c r="C106" s="14"/>
      <c r="D106" s="40"/>
      <c r="E106" s="40"/>
      <c r="F106" s="40"/>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row>
    <row r="107" ht="15.75" customHeight="1">
      <c r="A107" s="14"/>
      <c r="B107" s="14"/>
      <c r="C107" s="14"/>
      <c r="D107" s="40"/>
      <c r="E107" s="40"/>
      <c r="F107" s="40"/>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row>
    <row r="108" ht="15.75" customHeight="1">
      <c r="A108" s="14"/>
      <c r="B108" s="14"/>
      <c r="C108" s="14"/>
      <c r="D108" s="40"/>
      <c r="E108" s="40"/>
      <c r="F108" s="40"/>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row>
    <row r="109" ht="15.75" customHeight="1">
      <c r="A109" s="14"/>
      <c r="B109" s="14"/>
      <c r="C109" s="14"/>
      <c r="D109" s="40"/>
      <c r="E109" s="40"/>
      <c r="F109" s="40"/>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row>
    <row r="110" ht="15.75" customHeight="1">
      <c r="A110" s="14"/>
      <c r="B110" s="14"/>
      <c r="C110" s="14"/>
      <c r="D110" s="40"/>
      <c r="E110" s="40"/>
      <c r="F110" s="40"/>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row>
    <row r="111" ht="15.75" customHeight="1">
      <c r="A111" s="14"/>
      <c r="B111" s="14"/>
      <c r="C111" s="14"/>
      <c r="D111" s="40"/>
      <c r="E111" s="40"/>
      <c r="F111" s="40"/>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row>
    <row r="112" ht="15.75" customHeight="1">
      <c r="A112" s="14"/>
      <c r="B112" s="14"/>
      <c r="C112" s="14"/>
      <c r="D112" s="40"/>
      <c r="E112" s="40"/>
      <c r="F112" s="40"/>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row>
    <row r="113" ht="15.75" customHeight="1">
      <c r="A113" s="14"/>
      <c r="B113" s="14"/>
      <c r="C113" s="14"/>
      <c r="D113" s="40"/>
      <c r="E113" s="40"/>
      <c r="F113" s="40"/>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row>
    <row r="114" ht="15.75" customHeight="1">
      <c r="A114" s="14"/>
      <c r="B114" s="14"/>
      <c r="C114" s="14"/>
      <c r="D114" s="40"/>
      <c r="E114" s="40"/>
      <c r="F114" s="40"/>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row>
    <row r="115" ht="15.75" customHeight="1">
      <c r="A115" s="14"/>
      <c r="B115" s="14"/>
      <c r="C115" s="14"/>
      <c r="D115" s="40"/>
      <c r="E115" s="40"/>
      <c r="F115" s="40"/>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row>
    <row r="116" ht="15.75" customHeight="1">
      <c r="A116" s="14"/>
      <c r="B116" s="14"/>
      <c r="C116" s="14"/>
      <c r="D116" s="40"/>
      <c r="E116" s="40"/>
      <c r="F116" s="40"/>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row>
    <row r="117" ht="15.75" customHeight="1">
      <c r="A117" s="14"/>
      <c r="B117" s="14"/>
      <c r="C117" s="14"/>
      <c r="D117" s="40"/>
      <c r="E117" s="40"/>
      <c r="F117" s="40"/>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row>
    <row r="118" ht="15.75" customHeight="1">
      <c r="A118" s="14"/>
      <c r="B118" s="14"/>
      <c r="C118" s="14"/>
      <c r="D118" s="40"/>
      <c r="E118" s="40"/>
      <c r="F118" s="40"/>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row>
    <row r="119" ht="15.75" customHeight="1">
      <c r="A119" s="14"/>
      <c r="B119" s="14"/>
      <c r="C119" s="14"/>
      <c r="D119" s="40"/>
      <c r="E119" s="40"/>
      <c r="F119" s="40"/>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row>
    <row r="120" ht="15.75" customHeight="1">
      <c r="A120" s="14"/>
      <c r="B120" s="14"/>
      <c r="C120" s="14"/>
      <c r="D120" s="40"/>
      <c r="E120" s="40"/>
      <c r="F120" s="40"/>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row>
    <row r="121" ht="15.75" customHeight="1">
      <c r="A121" s="14"/>
      <c r="B121" s="14"/>
      <c r="C121" s="14"/>
      <c r="D121" s="40"/>
      <c r="E121" s="40"/>
      <c r="F121" s="40"/>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row>
    <row r="122" ht="15.75" customHeight="1">
      <c r="A122" s="14"/>
      <c r="B122" s="14"/>
      <c r="C122" s="14"/>
      <c r="D122" s="40"/>
      <c r="E122" s="40"/>
      <c r="F122" s="40"/>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row>
    <row r="123" ht="15.75" customHeight="1">
      <c r="A123" s="14"/>
      <c r="B123" s="14"/>
      <c r="C123" s="14"/>
      <c r="D123" s="40"/>
      <c r="E123" s="40"/>
      <c r="F123" s="40"/>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row>
    <row r="124" ht="15.75" customHeight="1">
      <c r="A124" s="14"/>
      <c r="B124" s="14"/>
      <c r="C124" s="14"/>
      <c r="D124" s="40"/>
      <c r="E124" s="40"/>
      <c r="F124" s="40"/>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row>
    <row r="125" ht="15.75" customHeight="1">
      <c r="A125" s="14"/>
      <c r="B125" s="14"/>
      <c r="C125" s="14"/>
      <c r="D125" s="40"/>
      <c r="E125" s="40"/>
      <c r="F125" s="40"/>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row>
    <row r="126" ht="15.75" customHeight="1">
      <c r="A126" s="14"/>
      <c r="B126" s="14"/>
      <c r="C126" s="14"/>
      <c r="D126" s="40"/>
      <c r="E126" s="40"/>
      <c r="F126" s="40"/>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row>
    <row r="127" ht="15.75" customHeight="1">
      <c r="A127" s="14"/>
      <c r="B127" s="14"/>
      <c r="C127" s="14"/>
      <c r="D127" s="40"/>
      <c r="E127" s="40"/>
      <c r="F127" s="40"/>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row>
    <row r="128" ht="15.75" customHeight="1">
      <c r="A128" s="14"/>
      <c r="B128" s="14"/>
      <c r="C128" s="14"/>
      <c r="D128" s="40"/>
      <c r="E128" s="40"/>
      <c r="F128" s="40"/>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row>
    <row r="129" ht="15.75" customHeight="1">
      <c r="A129" s="14"/>
      <c r="B129" s="14"/>
      <c r="C129" s="14"/>
      <c r="D129" s="40"/>
      <c r="E129" s="40"/>
      <c r="F129" s="40"/>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row>
    <row r="130" ht="15.75" customHeight="1">
      <c r="A130" s="14"/>
      <c r="B130" s="14"/>
      <c r="C130" s="14"/>
      <c r="D130" s="40"/>
      <c r="E130" s="40"/>
      <c r="F130" s="40"/>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row>
    <row r="131" ht="15.75" customHeight="1">
      <c r="A131" s="14"/>
      <c r="B131" s="14"/>
      <c r="C131" s="14"/>
      <c r="D131" s="40"/>
      <c r="E131" s="40"/>
      <c r="F131" s="40"/>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row>
    <row r="132" ht="15.75" customHeight="1">
      <c r="A132" s="14"/>
      <c r="B132" s="14"/>
      <c r="C132" s="14"/>
      <c r="D132" s="40"/>
      <c r="E132" s="40"/>
      <c r="F132" s="40"/>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row>
    <row r="133" ht="15.75" customHeight="1">
      <c r="A133" s="14"/>
      <c r="B133" s="14"/>
      <c r="C133" s="14"/>
      <c r="D133" s="40"/>
      <c r="E133" s="40"/>
      <c r="F133" s="40"/>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row>
    <row r="134" ht="15.75" customHeight="1">
      <c r="A134" s="14"/>
      <c r="B134" s="14"/>
      <c r="C134" s="14"/>
      <c r="D134" s="40"/>
      <c r="E134" s="40"/>
      <c r="F134" s="40"/>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row>
    <row r="135" ht="15.75" customHeight="1">
      <c r="A135" s="14"/>
      <c r="B135" s="14"/>
      <c r="C135" s="14"/>
      <c r="D135" s="40"/>
      <c r="E135" s="40"/>
      <c r="F135" s="40"/>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row>
    <row r="136" ht="15.75" customHeight="1">
      <c r="A136" s="14"/>
      <c r="B136" s="14"/>
      <c r="C136" s="14"/>
      <c r="D136" s="40"/>
      <c r="E136" s="40"/>
      <c r="F136" s="40"/>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row>
    <row r="137" ht="15.75" customHeight="1">
      <c r="A137" s="14"/>
      <c r="B137" s="14"/>
      <c r="C137" s="14"/>
      <c r="D137" s="40"/>
      <c r="E137" s="40"/>
      <c r="F137" s="40"/>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row>
    <row r="138" ht="15.75" customHeight="1">
      <c r="A138" s="14"/>
      <c r="B138" s="14"/>
      <c r="C138" s="14"/>
      <c r="D138" s="40"/>
      <c r="E138" s="40"/>
      <c r="F138" s="40"/>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row>
    <row r="139" ht="15.75" customHeight="1">
      <c r="A139" s="14"/>
      <c r="B139" s="14"/>
      <c r="C139" s="14"/>
      <c r="D139" s="40"/>
      <c r="E139" s="40"/>
      <c r="F139" s="40"/>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row>
    <row r="140" ht="15.75" customHeight="1">
      <c r="A140" s="14"/>
      <c r="B140" s="14"/>
      <c r="C140" s="14"/>
      <c r="D140" s="40"/>
      <c r="E140" s="40"/>
      <c r="F140" s="40"/>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row>
    <row r="141" ht="15.75" customHeight="1">
      <c r="A141" s="14"/>
      <c r="B141" s="14"/>
      <c r="C141" s="14"/>
      <c r="D141" s="40"/>
      <c r="E141" s="40"/>
      <c r="F141" s="40"/>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row>
    <row r="142" ht="15.75" customHeight="1">
      <c r="A142" s="14"/>
      <c r="B142" s="14"/>
      <c r="C142" s="14"/>
      <c r="D142" s="40"/>
      <c r="E142" s="40"/>
      <c r="F142" s="40"/>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row>
    <row r="143" ht="15.75" customHeight="1">
      <c r="A143" s="14"/>
      <c r="B143" s="14"/>
      <c r="C143" s="14"/>
      <c r="D143" s="40"/>
      <c r="E143" s="40"/>
      <c r="F143" s="40"/>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row>
    <row r="144" ht="15.75" customHeight="1">
      <c r="A144" s="14"/>
      <c r="B144" s="14"/>
      <c r="C144" s="14"/>
      <c r="D144" s="40"/>
      <c r="E144" s="40"/>
      <c r="F144" s="40"/>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row>
    <row r="145" ht="15.75" customHeight="1">
      <c r="A145" s="14"/>
      <c r="B145" s="14"/>
      <c r="C145" s="14"/>
      <c r="D145" s="40"/>
      <c r="E145" s="40"/>
      <c r="F145" s="40"/>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row>
    <row r="146" ht="15.75" customHeight="1">
      <c r="A146" s="14"/>
      <c r="B146" s="14"/>
      <c r="C146" s="14"/>
      <c r="D146" s="40"/>
      <c r="E146" s="40"/>
      <c r="F146" s="40"/>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row>
    <row r="147" ht="15.75" customHeight="1">
      <c r="A147" s="14"/>
      <c r="B147" s="14"/>
      <c r="C147" s="14"/>
      <c r="D147" s="40"/>
      <c r="E147" s="40"/>
      <c r="F147" s="40"/>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row>
    <row r="148" ht="15.75" customHeight="1">
      <c r="A148" s="14"/>
      <c r="B148" s="14"/>
      <c r="C148" s="14"/>
      <c r="D148" s="40"/>
      <c r="E148" s="40"/>
      <c r="F148" s="40"/>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row>
    <row r="149" ht="15.75" customHeight="1">
      <c r="A149" s="14"/>
      <c r="B149" s="14"/>
      <c r="C149" s="14"/>
      <c r="D149" s="40"/>
      <c r="E149" s="40"/>
      <c r="F149" s="40"/>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row>
    <row r="150" ht="15.75" customHeight="1">
      <c r="A150" s="14"/>
      <c r="B150" s="14"/>
      <c r="C150" s="14"/>
      <c r="D150" s="40"/>
      <c r="E150" s="40"/>
      <c r="F150" s="40"/>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row>
    <row r="151" ht="15.75" customHeight="1">
      <c r="A151" s="14"/>
      <c r="B151" s="14"/>
      <c r="C151" s="14"/>
      <c r="D151" s="40"/>
      <c r="E151" s="40"/>
      <c r="F151" s="40"/>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row>
    <row r="152" ht="15.75" customHeight="1">
      <c r="A152" s="14"/>
      <c r="B152" s="14"/>
      <c r="C152" s="14"/>
      <c r="D152" s="40"/>
      <c r="E152" s="40"/>
      <c r="F152" s="40"/>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row>
    <row r="153" ht="15.75" customHeight="1">
      <c r="A153" s="14"/>
      <c r="B153" s="14"/>
      <c r="C153" s="14"/>
      <c r="D153" s="40"/>
      <c r="E153" s="40"/>
      <c r="F153" s="40"/>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row>
    <row r="154" ht="15.75" customHeight="1">
      <c r="A154" s="14"/>
      <c r="B154" s="14"/>
      <c r="C154" s="14"/>
      <c r="D154" s="40"/>
      <c r="E154" s="40"/>
      <c r="F154" s="40"/>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row>
    <row r="155" ht="15.75" customHeight="1">
      <c r="A155" s="14"/>
      <c r="B155" s="14"/>
      <c r="C155" s="14"/>
      <c r="D155" s="40"/>
      <c r="E155" s="40"/>
      <c r="F155" s="40"/>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row>
    <row r="156" ht="15.75" customHeight="1">
      <c r="A156" s="14"/>
      <c r="B156" s="14"/>
      <c r="C156" s="14"/>
      <c r="D156" s="40"/>
      <c r="E156" s="40"/>
      <c r="F156" s="40"/>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row>
    <row r="157" ht="15.75" customHeight="1">
      <c r="A157" s="14"/>
      <c r="B157" s="14"/>
      <c r="C157" s="14"/>
      <c r="D157" s="40"/>
      <c r="E157" s="40"/>
      <c r="F157" s="40"/>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row>
    <row r="158" ht="15.75" customHeight="1">
      <c r="A158" s="14"/>
      <c r="B158" s="14"/>
      <c r="C158" s="14"/>
      <c r="D158" s="40"/>
      <c r="E158" s="40"/>
      <c r="F158" s="40"/>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row>
    <row r="159" ht="15.75" customHeight="1">
      <c r="A159" s="14"/>
      <c r="B159" s="14"/>
      <c r="C159" s="14"/>
      <c r="D159" s="40"/>
      <c r="E159" s="40"/>
      <c r="F159" s="40"/>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row>
    <row r="160" ht="15.75" customHeight="1">
      <c r="A160" s="14"/>
      <c r="B160" s="14"/>
      <c r="C160" s="14"/>
      <c r="D160" s="40"/>
      <c r="E160" s="40"/>
      <c r="F160" s="40"/>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row>
    <row r="161" ht="15.75" customHeight="1">
      <c r="A161" s="14"/>
      <c r="B161" s="14"/>
      <c r="C161" s="14"/>
      <c r="D161" s="40"/>
      <c r="E161" s="40"/>
      <c r="F161" s="40"/>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row>
    <row r="162" ht="15.75" customHeight="1">
      <c r="A162" s="14"/>
      <c r="B162" s="14"/>
      <c r="C162" s="14"/>
      <c r="D162" s="40"/>
      <c r="E162" s="40"/>
      <c r="F162" s="40"/>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row>
    <row r="163" ht="15.75" customHeight="1">
      <c r="A163" s="14"/>
      <c r="B163" s="14"/>
      <c r="C163" s="14"/>
      <c r="D163" s="40"/>
      <c r="E163" s="40"/>
      <c r="F163" s="40"/>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row>
    <row r="164" ht="15.75" customHeight="1">
      <c r="A164" s="14"/>
      <c r="B164" s="14"/>
      <c r="C164" s="14"/>
      <c r="D164" s="40"/>
      <c r="E164" s="40"/>
      <c r="F164" s="40"/>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row>
    <row r="165" ht="15.75" customHeight="1">
      <c r="A165" s="14"/>
      <c r="B165" s="14"/>
      <c r="C165" s="14"/>
      <c r="D165" s="40"/>
      <c r="E165" s="40"/>
      <c r="F165" s="40"/>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row>
    <row r="166" ht="15.75" customHeight="1">
      <c r="A166" s="14"/>
      <c r="B166" s="14"/>
      <c r="C166" s="14"/>
      <c r="D166" s="40"/>
      <c r="E166" s="40"/>
      <c r="F166" s="40"/>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row>
    <row r="167" ht="15.75" customHeight="1">
      <c r="A167" s="14"/>
      <c r="B167" s="14"/>
      <c r="C167" s="14"/>
      <c r="D167" s="40"/>
      <c r="E167" s="40"/>
      <c r="F167" s="40"/>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row>
    <row r="168" ht="15.75" customHeight="1">
      <c r="A168" s="14"/>
      <c r="B168" s="14"/>
      <c r="C168" s="14"/>
      <c r="D168" s="40"/>
      <c r="E168" s="40"/>
      <c r="F168" s="40"/>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row>
    <row r="169" ht="15.75" customHeight="1">
      <c r="A169" s="14"/>
      <c r="B169" s="14"/>
      <c r="C169" s="14"/>
      <c r="D169" s="40"/>
      <c r="E169" s="40"/>
      <c r="F169" s="40"/>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row>
    <row r="170" ht="15.75" customHeight="1">
      <c r="A170" s="14"/>
      <c r="B170" s="14"/>
      <c r="C170" s="14"/>
      <c r="D170" s="40"/>
      <c r="E170" s="40"/>
      <c r="F170" s="40"/>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row>
    <row r="171" ht="15.75" customHeight="1">
      <c r="A171" s="14"/>
      <c r="B171" s="14"/>
      <c r="C171" s="14"/>
      <c r="D171" s="40"/>
      <c r="E171" s="40"/>
      <c r="F171" s="40"/>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row>
    <row r="172" ht="15.75" customHeight="1">
      <c r="A172" s="14"/>
      <c r="B172" s="14"/>
      <c r="C172" s="14"/>
      <c r="D172" s="40"/>
      <c r="E172" s="40"/>
      <c r="F172" s="40"/>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row>
    <row r="173" ht="15.75" customHeight="1">
      <c r="A173" s="14"/>
      <c r="B173" s="14"/>
      <c r="C173" s="14"/>
      <c r="D173" s="40"/>
      <c r="E173" s="40"/>
      <c r="F173" s="40"/>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row>
    <row r="174" ht="15.75" customHeight="1">
      <c r="A174" s="14"/>
      <c r="B174" s="14"/>
      <c r="C174" s="14"/>
      <c r="D174" s="40"/>
      <c r="E174" s="40"/>
      <c r="F174" s="40"/>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row>
    <row r="175" ht="15.75" customHeight="1">
      <c r="A175" s="14"/>
      <c r="B175" s="14"/>
      <c r="C175" s="14"/>
      <c r="D175" s="40"/>
      <c r="E175" s="40"/>
      <c r="F175" s="40"/>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row>
    <row r="176" ht="15.75" customHeight="1">
      <c r="A176" s="14"/>
      <c r="B176" s="14"/>
      <c r="C176" s="14"/>
      <c r="D176" s="40"/>
      <c r="E176" s="40"/>
      <c r="F176" s="40"/>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row>
    <row r="177" ht="15.75" customHeight="1">
      <c r="A177" s="14"/>
      <c r="B177" s="14"/>
      <c r="C177" s="14"/>
      <c r="D177" s="40"/>
      <c r="E177" s="40"/>
      <c r="F177" s="40"/>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row>
    <row r="178" ht="15.75" customHeight="1">
      <c r="A178" s="14"/>
      <c r="B178" s="14"/>
      <c r="C178" s="14"/>
      <c r="D178" s="40"/>
      <c r="E178" s="40"/>
      <c r="F178" s="40"/>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row>
    <row r="179" ht="15.75" customHeight="1">
      <c r="A179" s="14"/>
      <c r="B179" s="14"/>
      <c r="C179" s="14"/>
      <c r="D179" s="40"/>
      <c r="E179" s="40"/>
      <c r="F179" s="40"/>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row>
    <row r="180" ht="15.75" customHeight="1">
      <c r="A180" s="14"/>
      <c r="B180" s="14"/>
      <c r="C180" s="14"/>
      <c r="D180" s="40"/>
      <c r="E180" s="40"/>
      <c r="F180" s="40"/>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row>
    <row r="181" ht="15.75" customHeight="1">
      <c r="A181" s="14"/>
      <c r="B181" s="14"/>
      <c r="C181" s="14"/>
      <c r="D181" s="40"/>
      <c r="E181" s="40"/>
      <c r="F181" s="40"/>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row>
    <row r="182" ht="15.75" customHeight="1">
      <c r="A182" s="14"/>
      <c r="B182" s="14"/>
      <c r="C182" s="14"/>
      <c r="D182" s="40"/>
      <c r="E182" s="40"/>
      <c r="F182" s="40"/>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row>
    <row r="183" ht="15.75" customHeight="1">
      <c r="A183" s="14"/>
      <c r="B183" s="14"/>
      <c r="C183" s="14"/>
      <c r="D183" s="40"/>
      <c r="E183" s="40"/>
      <c r="F183" s="40"/>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row>
    <row r="184" ht="15.75" customHeight="1">
      <c r="A184" s="14"/>
      <c r="B184" s="14"/>
      <c r="C184" s="14"/>
      <c r="D184" s="40"/>
      <c r="E184" s="40"/>
      <c r="F184" s="40"/>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row>
    <row r="185" ht="15.75" customHeight="1">
      <c r="A185" s="14"/>
      <c r="B185" s="14"/>
      <c r="C185" s="14"/>
      <c r="D185" s="40"/>
      <c r="E185" s="40"/>
      <c r="F185" s="40"/>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row>
    <row r="186" ht="15.75" customHeight="1">
      <c r="A186" s="14"/>
      <c r="B186" s="14"/>
      <c r="C186" s="14"/>
      <c r="D186" s="40"/>
      <c r="E186" s="40"/>
      <c r="F186" s="40"/>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row>
    <row r="187" ht="15.75" customHeight="1">
      <c r="A187" s="14"/>
      <c r="B187" s="14"/>
      <c r="C187" s="14"/>
      <c r="D187" s="40"/>
      <c r="E187" s="40"/>
      <c r="F187" s="40"/>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row>
    <row r="188" ht="15.75" customHeight="1">
      <c r="A188" s="14"/>
      <c r="B188" s="14"/>
      <c r="C188" s="14"/>
      <c r="D188" s="40"/>
      <c r="E188" s="40"/>
      <c r="F188" s="40"/>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row>
    <row r="189" ht="15.75" customHeight="1">
      <c r="A189" s="14"/>
      <c r="B189" s="14"/>
      <c r="C189" s="14"/>
      <c r="D189" s="40"/>
      <c r="E189" s="40"/>
      <c r="F189" s="40"/>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row>
    <row r="190" ht="15.75" customHeight="1">
      <c r="A190" s="14"/>
      <c r="B190" s="14"/>
      <c r="C190" s="14"/>
      <c r="D190" s="40"/>
      <c r="E190" s="40"/>
      <c r="F190" s="40"/>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row>
    <row r="191" ht="15.75" customHeight="1">
      <c r="A191" s="14"/>
      <c r="B191" s="14"/>
      <c r="C191" s="14"/>
      <c r="D191" s="40"/>
      <c r="E191" s="40"/>
      <c r="F191" s="40"/>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row>
    <row r="192" ht="15.75" customHeight="1">
      <c r="A192" s="14"/>
      <c r="B192" s="14"/>
      <c r="C192" s="14"/>
      <c r="D192" s="40"/>
      <c r="E192" s="40"/>
      <c r="F192" s="40"/>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row>
    <row r="193" ht="15.75" customHeight="1">
      <c r="A193" s="14"/>
      <c r="B193" s="14"/>
      <c r="C193" s="14"/>
      <c r="D193" s="40"/>
      <c r="E193" s="40"/>
      <c r="F193" s="40"/>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row>
    <row r="194" ht="15.75" customHeight="1">
      <c r="A194" s="14"/>
      <c r="B194" s="14"/>
      <c r="C194" s="14"/>
      <c r="D194" s="40"/>
      <c r="E194" s="40"/>
      <c r="F194" s="40"/>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row>
    <row r="195" ht="15.75" customHeight="1">
      <c r="A195" s="14"/>
      <c r="B195" s="14"/>
      <c r="C195" s="14"/>
      <c r="D195" s="40"/>
      <c r="E195" s="40"/>
      <c r="F195" s="40"/>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row>
    <row r="196" ht="15.75" customHeight="1">
      <c r="A196" s="14"/>
      <c r="B196" s="14"/>
      <c r="C196" s="14"/>
      <c r="D196" s="40"/>
      <c r="E196" s="40"/>
      <c r="F196" s="40"/>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row>
    <row r="197" ht="15.75" customHeight="1">
      <c r="A197" s="14"/>
      <c r="B197" s="14"/>
      <c r="C197" s="14"/>
      <c r="D197" s="40"/>
      <c r="E197" s="40"/>
      <c r="F197" s="40"/>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row>
    <row r="198" ht="15.75" customHeight="1">
      <c r="A198" s="14"/>
      <c r="B198" s="14"/>
      <c r="C198" s="14"/>
      <c r="D198" s="40"/>
      <c r="E198" s="40"/>
      <c r="F198" s="40"/>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row>
    <row r="199" ht="15.75" customHeight="1">
      <c r="A199" s="14"/>
      <c r="B199" s="14"/>
      <c r="C199" s="14"/>
      <c r="D199" s="40"/>
      <c r="E199" s="40"/>
      <c r="F199" s="40"/>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row>
    <row r="200" ht="15.75" customHeight="1">
      <c r="A200" s="14"/>
      <c r="B200" s="14"/>
      <c r="C200" s="14"/>
      <c r="D200" s="40"/>
      <c r="E200" s="40"/>
      <c r="F200" s="40"/>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row>
    <row r="201" ht="15.75" customHeight="1">
      <c r="A201" s="14"/>
      <c r="B201" s="14"/>
      <c r="C201" s="14"/>
      <c r="D201" s="40"/>
      <c r="E201" s="40"/>
      <c r="F201" s="40"/>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row>
    <row r="202" ht="15.75" customHeight="1">
      <c r="A202" s="14"/>
      <c r="B202" s="14"/>
      <c r="C202" s="14"/>
      <c r="D202" s="40"/>
      <c r="E202" s="40"/>
      <c r="F202" s="40"/>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row>
    <row r="203" ht="15.75" customHeight="1">
      <c r="A203" s="14"/>
      <c r="B203" s="14"/>
      <c r="C203" s="14"/>
      <c r="D203" s="40"/>
      <c r="E203" s="40"/>
      <c r="F203" s="40"/>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row>
    <row r="204" ht="15.75" customHeight="1">
      <c r="A204" s="14"/>
      <c r="B204" s="14"/>
      <c r="C204" s="14"/>
      <c r="D204" s="40"/>
      <c r="E204" s="40"/>
      <c r="F204" s="40"/>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row>
    <row r="205" ht="15.75" customHeight="1">
      <c r="A205" s="14"/>
      <c r="B205" s="14"/>
      <c r="C205" s="14"/>
      <c r="D205" s="40"/>
      <c r="E205" s="40"/>
      <c r="F205" s="40"/>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row>
    <row r="206" ht="15.75" customHeight="1">
      <c r="A206" s="14"/>
      <c r="B206" s="14"/>
      <c r="C206" s="14"/>
      <c r="D206" s="40"/>
      <c r="E206" s="40"/>
      <c r="F206" s="40"/>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row>
    <row r="207" ht="15.75" customHeight="1">
      <c r="A207" s="14"/>
      <c r="B207" s="14"/>
      <c r="C207" s="14"/>
      <c r="D207" s="40"/>
      <c r="E207" s="40"/>
      <c r="F207" s="40"/>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row>
    <row r="208" ht="15.75" customHeight="1">
      <c r="A208" s="14"/>
      <c r="B208" s="14"/>
      <c r="C208" s="14"/>
      <c r="D208" s="40"/>
      <c r="E208" s="40"/>
      <c r="F208" s="40"/>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row>
    <row r="209" ht="15.75" customHeight="1">
      <c r="A209" s="14"/>
      <c r="B209" s="14"/>
      <c r="C209" s="14"/>
      <c r="D209" s="40"/>
      <c r="E209" s="40"/>
      <c r="F209" s="40"/>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row>
    <row r="210" ht="15.75" customHeight="1">
      <c r="A210" s="14"/>
      <c r="B210" s="14"/>
      <c r="C210" s="14"/>
      <c r="D210" s="40"/>
      <c r="E210" s="40"/>
      <c r="F210" s="40"/>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row>
    <row r="211" ht="15.75" customHeight="1">
      <c r="A211" s="14"/>
      <c r="B211" s="14"/>
      <c r="C211" s="14"/>
      <c r="D211" s="40"/>
      <c r="E211" s="40"/>
      <c r="F211" s="40"/>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row>
    <row r="212" ht="15.75" customHeight="1">
      <c r="A212" s="14"/>
      <c r="B212" s="14"/>
      <c r="C212" s="14"/>
      <c r="D212" s="40"/>
      <c r="E212" s="40"/>
      <c r="F212" s="40"/>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row>
    <row r="213" ht="15.75" customHeight="1">
      <c r="A213" s="14"/>
      <c r="B213" s="14"/>
      <c r="C213" s="14"/>
      <c r="D213" s="40"/>
      <c r="E213" s="40"/>
      <c r="F213" s="40"/>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row>
    <row r="214" ht="15.75" customHeight="1">
      <c r="A214" s="14"/>
      <c r="B214" s="14"/>
      <c r="C214" s="14"/>
      <c r="D214" s="40"/>
      <c r="E214" s="40"/>
      <c r="F214" s="40"/>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row>
    <row r="215" ht="15.75" customHeight="1">
      <c r="A215" s="14"/>
      <c r="B215" s="14"/>
      <c r="C215" s="14"/>
      <c r="D215" s="40"/>
      <c r="E215" s="40"/>
      <c r="F215" s="40"/>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row>
    <row r="216" ht="15.75" customHeight="1">
      <c r="A216" s="14"/>
      <c r="B216" s="14"/>
      <c r="C216" s="14"/>
      <c r="D216" s="40"/>
      <c r="E216" s="40"/>
      <c r="F216" s="40"/>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row>
    <row r="217" ht="15.75" customHeight="1">
      <c r="A217" s="14"/>
      <c r="B217" s="14"/>
      <c r="C217" s="14"/>
      <c r="D217" s="40"/>
      <c r="E217" s="40"/>
      <c r="F217" s="40"/>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row>
    <row r="218" ht="15.75" customHeight="1">
      <c r="A218" s="14"/>
      <c r="B218" s="14"/>
      <c r="C218" s="14"/>
      <c r="D218" s="40"/>
      <c r="E218" s="40"/>
      <c r="F218" s="40"/>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row>
    <row r="219" ht="15.75" customHeight="1">
      <c r="A219" s="14"/>
      <c r="B219" s="14"/>
      <c r="C219" s="14"/>
      <c r="D219" s="40"/>
      <c r="E219" s="40"/>
      <c r="F219" s="40"/>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row>
    <row r="220" ht="15.75" customHeight="1">
      <c r="A220" s="14"/>
      <c r="B220" s="14"/>
      <c r="C220" s="14"/>
      <c r="D220" s="40"/>
      <c r="E220" s="40"/>
      <c r="F220" s="40"/>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row>
    <row r="221" ht="15.75" customHeight="1">
      <c r="A221" s="14"/>
      <c r="B221" s="14"/>
      <c r="C221" s="14"/>
      <c r="D221" s="40"/>
      <c r="E221" s="40"/>
      <c r="F221" s="40"/>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row>
    <row r="222" ht="15.75" customHeight="1">
      <c r="A222" s="14"/>
      <c r="B222" s="14"/>
      <c r="C222" s="14"/>
      <c r="D222" s="40"/>
      <c r="E222" s="40"/>
      <c r="F222" s="40"/>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row>
    <row r="223" ht="15.75" customHeight="1">
      <c r="A223" s="14"/>
      <c r="B223" s="14"/>
      <c r="C223" s="14"/>
      <c r="D223" s="40"/>
      <c r="E223" s="40"/>
      <c r="F223" s="40"/>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E1:F1"/>
    <mergeCell ref="A3:A8"/>
    <mergeCell ref="A9:A14"/>
    <mergeCell ref="A15:A20"/>
    <mergeCell ref="E21:E24"/>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8"/>
      <c r="B1" s="9" t="s">
        <v>351</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5" t="s">
        <v>10</v>
      </c>
      <c r="C2" s="16" t="s">
        <v>11</v>
      </c>
      <c r="D2" s="16" t="s">
        <v>12</v>
      </c>
      <c r="E2" s="16" t="s">
        <v>13</v>
      </c>
      <c r="F2" s="17" t="s">
        <v>14</v>
      </c>
      <c r="G2" s="41" t="s">
        <v>15</v>
      </c>
      <c r="H2" s="41" t="s">
        <v>16</v>
      </c>
      <c r="I2" s="41" t="s">
        <v>17</v>
      </c>
      <c r="J2" s="41" t="s">
        <v>18</v>
      </c>
      <c r="K2" s="41" t="s">
        <v>19</v>
      </c>
      <c r="L2" s="41" t="s">
        <v>20</v>
      </c>
      <c r="M2" s="41" t="s">
        <v>21</v>
      </c>
      <c r="N2" s="41" t="s">
        <v>22</v>
      </c>
      <c r="O2" s="41" t="s">
        <v>23</v>
      </c>
      <c r="P2" s="41" t="s">
        <v>24</v>
      </c>
      <c r="Q2" s="41" t="s">
        <v>25</v>
      </c>
      <c r="R2" s="41" t="s">
        <v>26</v>
      </c>
      <c r="S2" s="41" t="s">
        <v>27</v>
      </c>
      <c r="T2" s="41" t="s">
        <v>28</v>
      </c>
      <c r="U2" s="41" t="s">
        <v>29</v>
      </c>
      <c r="V2" s="41" t="s">
        <v>30</v>
      </c>
      <c r="W2" s="41" t="s">
        <v>31</v>
      </c>
      <c r="X2" s="41" t="s">
        <v>32</v>
      </c>
      <c r="Y2" s="41" t="s">
        <v>33</v>
      </c>
      <c r="Z2" s="41" t="s">
        <v>34</v>
      </c>
      <c r="AA2" s="41" t="s">
        <v>35</v>
      </c>
      <c r="AB2" s="41" t="s">
        <v>36</v>
      </c>
      <c r="AC2" s="41" t="s">
        <v>37</v>
      </c>
      <c r="AD2" s="41" t="s">
        <v>38</v>
      </c>
      <c r="AE2" s="41" t="s">
        <v>39</v>
      </c>
      <c r="AF2" s="41" t="s">
        <v>40</v>
      </c>
      <c r="AG2" s="41" t="s">
        <v>41</v>
      </c>
      <c r="AH2" s="41" t="s">
        <v>42</v>
      </c>
      <c r="AI2" s="41" t="s">
        <v>43</v>
      </c>
      <c r="AJ2" s="41" t="s">
        <v>44</v>
      </c>
      <c r="AK2" s="42" t="s">
        <v>45</v>
      </c>
      <c r="AL2" s="42" t="s">
        <v>46</v>
      </c>
      <c r="AM2" s="42" t="s">
        <v>47</v>
      </c>
      <c r="AN2" s="42" t="s">
        <v>48</v>
      </c>
    </row>
    <row r="3">
      <c r="A3" s="19" t="s">
        <v>352</v>
      </c>
      <c r="B3" s="20" t="s">
        <v>353</v>
      </c>
      <c r="C3" s="21">
        <v>1.0</v>
      </c>
      <c r="D3" s="20" t="s">
        <v>354</v>
      </c>
      <c r="E3" s="20" t="s">
        <v>355</v>
      </c>
      <c r="F3" s="20" t="s">
        <v>356</v>
      </c>
      <c r="G3" s="14"/>
      <c r="H3" s="14"/>
      <c r="I3" s="14"/>
      <c r="J3" s="14"/>
      <c r="K3" s="14"/>
      <c r="L3" s="14"/>
      <c r="M3" s="14"/>
      <c r="N3" s="14"/>
      <c r="O3" s="14"/>
      <c r="P3" s="14"/>
      <c r="Q3" s="14"/>
      <c r="R3" s="14"/>
      <c r="S3" s="14"/>
      <c r="T3" s="14"/>
      <c r="U3" s="14"/>
      <c r="V3" s="14"/>
      <c r="W3" s="14"/>
      <c r="X3" s="14"/>
      <c r="Y3" s="14"/>
      <c r="Z3" s="14"/>
      <c r="AA3" s="14"/>
      <c r="AB3" s="14"/>
      <c r="AC3" s="14"/>
      <c r="AD3" s="14"/>
      <c r="AE3" s="14"/>
      <c r="AF3" s="48"/>
      <c r="AG3" s="48"/>
      <c r="AH3" s="48"/>
      <c r="AI3" s="48"/>
      <c r="AJ3" s="48"/>
      <c r="AK3" s="43">
        <v>30.0</v>
      </c>
      <c r="AL3" s="44">
        <f t="shared" ref="AL3:AL20" si="1">(COUNTIF(G3:AJ3,"WT"))/$AK$3</f>
        <v>0</v>
      </c>
      <c r="AM3" s="45">
        <f t="shared" ref="AM3:AM20" si="2">(COUNTIF(G3:AJ3,"SU"))/$AK$3</f>
        <v>0</v>
      </c>
      <c r="AN3" s="44">
        <f t="shared" ref="AN3:AN20" si="3">(COUNTIF(G3:AJ3,"GD"))/$AK$3</f>
        <v>0</v>
      </c>
    </row>
    <row r="4">
      <c r="A4" s="26"/>
      <c r="B4" s="20" t="s">
        <v>357</v>
      </c>
      <c r="C4" s="21">
        <v>2.0</v>
      </c>
      <c r="D4" s="20" t="s">
        <v>358</v>
      </c>
      <c r="E4" s="20" t="s">
        <v>359</v>
      </c>
      <c r="F4" s="20" t="s">
        <v>360</v>
      </c>
      <c r="G4" s="14"/>
      <c r="H4" s="14"/>
      <c r="I4" s="14"/>
      <c r="J4" s="14"/>
      <c r="K4" s="14"/>
      <c r="L4" s="14"/>
      <c r="M4" s="14"/>
      <c r="N4" s="14"/>
      <c r="O4" s="14"/>
      <c r="P4" s="14"/>
      <c r="Q4" s="14"/>
      <c r="R4" s="14"/>
      <c r="S4" s="14"/>
      <c r="T4" s="14"/>
      <c r="U4" s="14"/>
      <c r="V4" s="14"/>
      <c r="W4" s="14"/>
      <c r="X4" s="14"/>
      <c r="Y4" s="14"/>
      <c r="Z4" s="14"/>
      <c r="AA4" s="14"/>
      <c r="AB4" s="14"/>
      <c r="AC4" s="14"/>
      <c r="AD4" s="14"/>
      <c r="AE4" s="14"/>
      <c r="AF4" s="49"/>
      <c r="AG4" s="49"/>
      <c r="AH4" s="49"/>
      <c r="AI4" s="49"/>
      <c r="AJ4" s="49"/>
      <c r="AK4" s="14"/>
      <c r="AL4" s="44">
        <f t="shared" si="1"/>
        <v>0</v>
      </c>
      <c r="AM4" s="45">
        <f t="shared" si="2"/>
        <v>0</v>
      </c>
      <c r="AN4" s="44">
        <f t="shared" si="3"/>
        <v>0</v>
      </c>
    </row>
    <row r="5">
      <c r="A5" s="26"/>
      <c r="B5" s="20" t="s">
        <v>361</v>
      </c>
      <c r="C5" s="20">
        <v>3.0</v>
      </c>
      <c r="D5" s="20" t="s">
        <v>362</v>
      </c>
      <c r="E5" s="20" t="s">
        <v>363</v>
      </c>
      <c r="F5" s="20" t="s">
        <v>364</v>
      </c>
      <c r="G5" s="14"/>
      <c r="H5" s="14"/>
      <c r="I5" s="14"/>
      <c r="J5" s="14"/>
      <c r="K5" s="14"/>
      <c r="L5" s="14"/>
      <c r="M5" s="14"/>
      <c r="N5" s="14"/>
      <c r="O5" s="14"/>
      <c r="P5" s="14"/>
      <c r="Q5" s="14"/>
      <c r="R5" s="14"/>
      <c r="S5" s="14"/>
      <c r="T5" s="14"/>
      <c r="U5" s="14"/>
      <c r="V5" s="14"/>
      <c r="W5" s="14"/>
      <c r="X5" s="14"/>
      <c r="Y5" s="14"/>
      <c r="Z5" s="14"/>
      <c r="AA5" s="14"/>
      <c r="AB5" s="14"/>
      <c r="AC5" s="14"/>
      <c r="AD5" s="14"/>
      <c r="AE5" s="14"/>
      <c r="AF5" s="49"/>
      <c r="AG5" s="49"/>
      <c r="AH5" s="49"/>
      <c r="AI5" s="49"/>
      <c r="AJ5" s="49"/>
      <c r="AK5" s="14"/>
      <c r="AL5" s="44">
        <f t="shared" si="1"/>
        <v>0</v>
      </c>
      <c r="AM5" s="45">
        <f t="shared" si="2"/>
        <v>0</v>
      </c>
      <c r="AN5" s="44">
        <f t="shared" si="3"/>
        <v>0</v>
      </c>
    </row>
    <row r="6">
      <c r="A6" s="26"/>
      <c r="B6" s="20" t="s">
        <v>365</v>
      </c>
      <c r="C6" s="21">
        <v>4.0</v>
      </c>
      <c r="D6" s="20" t="s">
        <v>366</v>
      </c>
      <c r="E6" s="20" t="s">
        <v>367</v>
      </c>
      <c r="F6" s="20" t="s">
        <v>368</v>
      </c>
      <c r="G6" s="14"/>
      <c r="H6" s="14"/>
      <c r="I6" s="14"/>
      <c r="J6" s="14"/>
      <c r="K6" s="14"/>
      <c r="L6" s="14"/>
      <c r="M6" s="14"/>
      <c r="N6" s="14"/>
      <c r="O6" s="14"/>
      <c r="P6" s="14"/>
      <c r="Q6" s="14"/>
      <c r="R6" s="14"/>
      <c r="S6" s="14"/>
      <c r="T6" s="14"/>
      <c r="U6" s="14"/>
      <c r="V6" s="14"/>
      <c r="W6" s="14"/>
      <c r="X6" s="14"/>
      <c r="Y6" s="14"/>
      <c r="Z6" s="14"/>
      <c r="AA6" s="14"/>
      <c r="AB6" s="14"/>
      <c r="AC6" s="14"/>
      <c r="AD6" s="14"/>
      <c r="AE6" s="14"/>
      <c r="AF6" s="49"/>
      <c r="AG6" s="49"/>
      <c r="AH6" s="49"/>
      <c r="AI6" s="49"/>
      <c r="AJ6" s="49"/>
      <c r="AK6" s="14"/>
      <c r="AL6" s="44">
        <f t="shared" si="1"/>
        <v>0</v>
      </c>
      <c r="AM6" s="45">
        <f t="shared" si="2"/>
        <v>0</v>
      </c>
      <c r="AN6" s="44">
        <f t="shared" si="3"/>
        <v>0</v>
      </c>
    </row>
    <row r="7">
      <c r="A7" s="26"/>
      <c r="B7" s="20" t="s">
        <v>369</v>
      </c>
      <c r="C7" s="21">
        <v>5.0</v>
      </c>
      <c r="D7" s="20" t="s">
        <v>370</v>
      </c>
      <c r="E7" s="20" t="s">
        <v>371</v>
      </c>
      <c r="F7" s="20" t="s">
        <v>372</v>
      </c>
      <c r="G7" s="14"/>
      <c r="H7" s="14"/>
      <c r="I7" s="14"/>
      <c r="J7" s="14"/>
      <c r="K7" s="14"/>
      <c r="L7" s="14"/>
      <c r="M7" s="14"/>
      <c r="N7" s="14"/>
      <c r="O7" s="14"/>
      <c r="P7" s="14"/>
      <c r="Q7" s="14"/>
      <c r="R7" s="14"/>
      <c r="S7" s="14"/>
      <c r="T7" s="14"/>
      <c r="U7" s="14"/>
      <c r="V7" s="14"/>
      <c r="W7" s="14"/>
      <c r="X7" s="14"/>
      <c r="Y7" s="14"/>
      <c r="Z7" s="14"/>
      <c r="AA7" s="14"/>
      <c r="AB7" s="14"/>
      <c r="AC7" s="14"/>
      <c r="AD7" s="14"/>
      <c r="AE7" s="14"/>
      <c r="AF7" s="49"/>
      <c r="AG7" s="49"/>
      <c r="AH7" s="49"/>
      <c r="AI7" s="49"/>
      <c r="AJ7" s="49"/>
      <c r="AK7" s="14"/>
      <c r="AL7" s="44">
        <f t="shared" si="1"/>
        <v>0</v>
      </c>
      <c r="AM7" s="45">
        <f t="shared" si="2"/>
        <v>0</v>
      </c>
      <c r="AN7" s="44">
        <f t="shared" si="3"/>
        <v>0</v>
      </c>
    </row>
    <row r="8">
      <c r="A8" s="27"/>
      <c r="B8" s="20" t="s">
        <v>352</v>
      </c>
      <c r="C8" s="21">
        <v>6.0</v>
      </c>
      <c r="D8" s="20" t="s">
        <v>373</v>
      </c>
      <c r="E8" s="20" t="s">
        <v>374</v>
      </c>
      <c r="F8" s="20" t="s">
        <v>375</v>
      </c>
      <c r="G8" s="14"/>
      <c r="H8" s="14"/>
      <c r="I8" s="14"/>
      <c r="J8" s="14"/>
      <c r="K8" s="14"/>
      <c r="L8" s="14"/>
      <c r="M8" s="14"/>
      <c r="N8" s="14"/>
      <c r="O8" s="14"/>
      <c r="P8" s="14"/>
      <c r="Q8" s="14"/>
      <c r="R8" s="14"/>
      <c r="S8" s="14"/>
      <c r="T8" s="14"/>
      <c r="U8" s="14"/>
      <c r="V8" s="14"/>
      <c r="W8" s="14"/>
      <c r="X8" s="14"/>
      <c r="Y8" s="14"/>
      <c r="Z8" s="14"/>
      <c r="AA8" s="14"/>
      <c r="AB8" s="14"/>
      <c r="AC8" s="14"/>
      <c r="AD8" s="14"/>
      <c r="AE8" s="14"/>
      <c r="AF8" s="49"/>
      <c r="AG8" s="49"/>
      <c r="AH8" s="49"/>
      <c r="AI8" s="49"/>
      <c r="AJ8" s="49"/>
      <c r="AK8" s="14"/>
      <c r="AL8" s="44">
        <f t="shared" si="1"/>
        <v>0</v>
      </c>
      <c r="AM8" s="45">
        <f t="shared" si="2"/>
        <v>0</v>
      </c>
      <c r="AN8" s="44">
        <f t="shared" si="3"/>
        <v>0</v>
      </c>
    </row>
    <row r="9">
      <c r="A9" s="28" t="s">
        <v>376</v>
      </c>
      <c r="B9" s="21" t="s">
        <v>377</v>
      </c>
      <c r="C9" s="21">
        <v>1.0</v>
      </c>
      <c r="D9" s="47" t="s">
        <v>378</v>
      </c>
      <c r="E9" s="20" t="s">
        <v>379</v>
      </c>
      <c r="F9" s="20" t="s">
        <v>380</v>
      </c>
      <c r="G9" s="14"/>
      <c r="H9" s="14"/>
      <c r="I9" s="14"/>
      <c r="J9" s="14"/>
      <c r="K9" s="14"/>
      <c r="L9" s="14"/>
      <c r="M9" s="14"/>
      <c r="N9" s="14"/>
      <c r="O9" s="14"/>
      <c r="P9" s="14"/>
      <c r="Q9" s="14"/>
      <c r="R9" s="14"/>
      <c r="S9" s="14"/>
      <c r="T9" s="14"/>
      <c r="U9" s="14"/>
      <c r="V9" s="14"/>
      <c r="W9" s="14"/>
      <c r="X9" s="14"/>
      <c r="Y9" s="14"/>
      <c r="Z9" s="14"/>
      <c r="AA9" s="14"/>
      <c r="AB9" s="14"/>
      <c r="AC9" s="14"/>
      <c r="AD9" s="14"/>
      <c r="AE9" s="14"/>
      <c r="AF9" s="49"/>
      <c r="AG9" s="49"/>
      <c r="AH9" s="49"/>
      <c r="AI9" s="49"/>
      <c r="AJ9" s="49"/>
      <c r="AK9" s="14"/>
      <c r="AL9" s="44">
        <f t="shared" si="1"/>
        <v>0</v>
      </c>
      <c r="AM9" s="45">
        <f t="shared" si="2"/>
        <v>0</v>
      </c>
      <c r="AN9" s="44">
        <f t="shared" si="3"/>
        <v>0</v>
      </c>
    </row>
    <row r="10">
      <c r="A10" s="26"/>
      <c r="B10" s="51" t="s">
        <v>381</v>
      </c>
      <c r="C10" s="21">
        <v>2.0</v>
      </c>
      <c r="D10" s="20" t="s">
        <v>382</v>
      </c>
      <c r="E10" s="20" t="s">
        <v>383</v>
      </c>
      <c r="F10" s="20" t="s">
        <v>384</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49"/>
      <c r="AG10" s="49"/>
      <c r="AH10" s="49"/>
      <c r="AI10" s="49"/>
      <c r="AJ10" s="49"/>
      <c r="AK10" s="14"/>
      <c r="AL10" s="44">
        <f t="shared" si="1"/>
        <v>0</v>
      </c>
      <c r="AM10" s="45">
        <f t="shared" si="2"/>
        <v>0</v>
      </c>
      <c r="AN10" s="44">
        <f t="shared" si="3"/>
        <v>0</v>
      </c>
    </row>
    <row r="11">
      <c r="A11" s="26"/>
      <c r="B11" s="51" t="s">
        <v>385</v>
      </c>
      <c r="C11" s="20">
        <v>3.0</v>
      </c>
      <c r="D11" s="20" t="s">
        <v>386</v>
      </c>
      <c r="E11" s="20" t="s">
        <v>387</v>
      </c>
      <c r="F11" s="20" t="s">
        <v>388</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49"/>
      <c r="AG11" s="49"/>
      <c r="AH11" s="49"/>
      <c r="AI11" s="49"/>
      <c r="AJ11" s="49"/>
      <c r="AK11" s="14"/>
      <c r="AL11" s="44">
        <f t="shared" si="1"/>
        <v>0</v>
      </c>
      <c r="AM11" s="45">
        <f t="shared" si="2"/>
        <v>0</v>
      </c>
      <c r="AN11" s="44">
        <f t="shared" si="3"/>
        <v>0</v>
      </c>
    </row>
    <row r="12">
      <c r="A12" s="26"/>
      <c r="B12" s="51" t="s">
        <v>389</v>
      </c>
      <c r="C12" s="20">
        <v>4.0</v>
      </c>
      <c r="D12" s="50" t="s">
        <v>390</v>
      </c>
      <c r="E12" s="20" t="s">
        <v>391</v>
      </c>
      <c r="F12" s="20" t="s">
        <v>392</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49"/>
      <c r="AG12" s="49"/>
      <c r="AH12" s="49"/>
      <c r="AI12" s="49"/>
      <c r="AJ12" s="49"/>
      <c r="AK12" s="14"/>
      <c r="AL12" s="44">
        <f t="shared" si="1"/>
        <v>0</v>
      </c>
      <c r="AM12" s="45">
        <f t="shared" si="2"/>
        <v>0</v>
      </c>
      <c r="AN12" s="44">
        <f t="shared" si="3"/>
        <v>0</v>
      </c>
    </row>
    <row r="13">
      <c r="A13" s="26"/>
      <c r="B13" s="51" t="s">
        <v>393</v>
      </c>
      <c r="C13" s="20">
        <v>5.0</v>
      </c>
      <c r="D13" s="20" t="s">
        <v>394</v>
      </c>
      <c r="E13" s="20" t="s">
        <v>395</v>
      </c>
      <c r="F13" s="20" t="s">
        <v>396</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49"/>
      <c r="AG13" s="49"/>
      <c r="AH13" s="49"/>
      <c r="AI13" s="49"/>
      <c r="AJ13" s="49"/>
      <c r="AK13" s="14"/>
      <c r="AL13" s="44">
        <f t="shared" si="1"/>
        <v>0</v>
      </c>
      <c r="AM13" s="45">
        <f t="shared" si="2"/>
        <v>0</v>
      </c>
      <c r="AN13" s="44">
        <f t="shared" si="3"/>
        <v>0</v>
      </c>
    </row>
    <row r="14">
      <c r="A14" s="27"/>
      <c r="B14" s="51" t="s">
        <v>397</v>
      </c>
      <c r="C14" s="20">
        <v>6.0</v>
      </c>
      <c r="D14" s="47" t="s">
        <v>398</v>
      </c>
      <c r="E14" s="20" t="s">
        <v>399</v>
      </c>
      <c r="F14" s="20" t="s">
        <v>400</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49"/>
      <c r="AG14" s="49"/>
      <c r="AH14" s="49"/>
      <c r="AI14" s="49"/>
      <c r="AJ14" s="49"/>
      <c r="AK14" s="14"/>
      <c r="AL14" s="44">
        <f t="shared" si="1"/>
        <v>0</v>
      </c>
      <c r="AM14" s="45">
        <f t="shared" si="2"/>
        <v>0</v>
      </c>
      <c r="AN14" s="44">
        <f t="shared" si="3"/>
        <v>0</v>
      </c>
    </row>
    <row r="15">
      <c r="A15" s="19" t="s">
        <v>401</v>
      </c>
      <c r="B15" s="52" t="s">
        <v>402</v>
      </c>
      <c r="C15" s="65">
        <v>1.0</v>
      </c>
      <c r="D15" s="66" t="s">
        <v>403</v>
      </c>
      <c r="E15" s="66" t="s">
        <v>404</v>
      </c>
      <c r="F15" s="66" t="s">
        <v>405</v>
      </c>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61"/>
      <c r="AG15" s="61"/>
      <c r="AH15" s="61"/>
      <c r="AI15" s="61"/>
      <c r="AJ15" s="61"/>
      <c r="AK15" s="50"/>
      <c r="AL15" s="44">
        <f t="shared" si="1"/>
        <v>0</v>
      </c>
      <c r="AM15" s="45">
        <f t="shared" si="2"/>
        <v>0</v>
      </c>
      <c r="AN15" s="44">
        <f t="shared" si="3"/>
        <v>0</v>
      </c>
    </row>
    <row r="16">
      <c r="A16" s="26"/>
      <c r="B16" s="63" t="s">
        <v>406</v>
      </c>
      <c r="C16" s="67">
        <v>2.0</v>
      </c>
      <c r="D16" s="68" t="s">
        <v>407</v>
      </c>
      <c r="E16" s="68" t="s">
        <v>408</v>
      </c>
      <c r="F16" s="68" t="s">
        <v>409</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61"/>
      <c r="AG16" s="61"/>
      <c r="AH16" s="61"/>
      <c r="AI16" s="61"/>
      <c r="AJ16" s="61"/>
      <c r="AK16" s="50"/>
      <c r="AL16" s="44">
        <f t="shared" si="1"/>
        <v>0</v>
      </c>
      <c r="AM16" s="45">
        <f t="shared" si="2"/>
        <v>0</v>
      </c>
      <c r="AN16" s="44">
        <f t="shared" si="3"/>
        <v>0</v>
      </c>
    </row>
    <row r="17">
      <c r="A17" s="26"/>
      <c r="B17" s="63" t="s">
        <v>410</v>
      </c>
      <c r="C17" s="67">
        <v>3.0</v>
      </c>
      <c r="D17" s="68" t="s">
        <v>411</v>
      </c>
      <c r="E17" s="68" t="s">
        <v>412</v>
      </c>
      <c r="F17" s="68" t="s">
        <v>413</v>
      </c>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61"/>
      <c r="AG17" s="61"/>
      <c r="AH17" s="61"/>
      <c r="AI17" s="61"/>
      <c r="AJ17" s="61"/>
      <c r="AK17" s="50"/>
      <c r="AL17" s="44">
        <f t="shared" si="1"/>
        <v>0</v>
      </c>
      <c r="AM17" s="45">
        <f t="shared" si="2"/>
        <v>0</v>
      </c>
      <c r="AN17" s="44">
        <f t="shared" si="3"/>
        <v>0</v>
      </c>
    </row>
    <row r="18">
      <c r="A18" s="26"/>
      <c r="B18" s="63" t="s">
        <v>414</v>
      </c>
      <c r="C18" s="67">
        <v>4.0</v>
      </c>
      <c r="D18" s="68" t="s">
        <v>415</v>
      </c>
      <c r="E18" s="68" t="s">
        <v>416</v>
      </c>
      <c r="F18" s="68" t="s">
        <v>417</v>
      </c>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61"/>
      <c r="AG18" s="61"/>
      <c r="AH18" s="61"/>
      <c r="AI18" s="61"/>
      <c r="AJ18" s="61"/>
      <c r="AK18" s="50"/>
      <c r="AL18" s="44">
        <f t="shared" si="1"/>
        <v>0</v>
      </c>
      <c r="AM18" s="45">
        <f t="shared" si="2"/>
        <v>0</v>
      </c>
      <c r="AN18" s="44">
        <f t="shared" si="3"/>
        <v>0</v>
      </c>
    </row>
    <row r="19">
      <c r="A19" s="26"/>
      <c r="B19" s="63" t="s">
        <v>418</v>
      </c>
      <c r="C19" s="67">
        <v>5.0</v>
      </c>
      <c r="D19" s="68" t="s">
        <v>419</v>
      </c>
      <c r="E19" s="68" t="s">
        <v>420</v>
      </c>
      <c r="F19" s="68" t="s">
        <v>421</v>
      </c>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61"/>
      <c r="AG19" s="61"/>
      <c r="AH19" s="61"/>
      <c r="AI19" s="61"/>
      <c r="AJ19" s="61"/>
      <c r="AK19" s="50"/>
      <c r="AL19" s="44">
        <f t="shared" si="1"/>
        <v>0</v>
      </c>
      <c r="AM19" s="45">
        <f t="shared" si="2"/>
        <v>0</v>
      </c>
      <c r="AN19" s="44">
        <f t="shared" si="3"/>
        <v>0</v>
      </c>
    </row>
    <row r="20">
      <c r="A20" s="27"/>
      <c r="B20" s="63" t="s">
        <v>401</v>
      </c>
      <c r="C20" s="67">
        <v>6.0</v>
      </c>
      <c r="D20" s="68" t="s">
        <v>422</v>
      </c>
      <c r="E20" s="68" t="s">
        <v>423</v>
      </c>
      <c r="F20" s="68" t="s">
        <v>424</v>
      </c>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61"/>
      <c r="AG20" s="61"/>
      <c r="AH20" s="61"/>
      <c r="AI20" s="61"/>
      <c r="AJ20" s="61"/>
      <c r="AK20" s="50"/>
      <c r="AL20" s="44">
        <f t="shared" si="1"/>
        <v>0</v>
      </c>
      <c r="AM20" s="45">
        <f t="shared" si="2"/>
        <v>0</v>
      </c>
      <c r="AN20" s="44">
        <f t="shared" si="3"/>
        <v>0</v>
      </c>
    </row>
    <row r="21" ht="15.75" customHeight="1">
      <c r="A21" s="14"/>
      <c r="B21" s="14"/>
      <c r="C21" s="14"/>
      <c r="D21" s="40"/>
      <c r="E21" s="54" t="s">
        <v>123</v>
      </c>
      <c r="F21" s="38" t="s">
        <v>124</v>
      </c>
      <c r="G21" s="35" t="str">
        <f t="shared" ref="G21:AJ21" si="4">(COUNTIF(G3:G20,"GD")/COUNTIF(G3:G20,"*"))</f>
        <v>#DIV/0!</v>
      </c>
      <c r="H21" s="35" t="str">
        <f t="shared" si="4"/>
        <v>#DIV/0!</v>
      </c>
      <c r="I21" s="35" t="str">
        <f t="shared" si="4"/>
        <v>#DIV/0!</v>
      </c>
      <c r="J21" s="35" t="str">
        <f t="shared" si="4"/>
        <v>#DIV/0!</v>
      </c>
      <c r="K21" s="35" t="str">
        <f t="shared" si="4"/>
        <v>#DIV/0!</v>
      </c>
      <c r="L21" s="35" t="str">
        <f t="shared" si="4"/>
        <v>#DIV/0!</v>
      </c>
      <c r="M21" s="35" t="str">
        <f t="shared" si="4"/>
        <v>#DIV/0!</v>
      </c>
      <c r="N21" s="35" t="str">
        <f t="shared" si="4"/>
        <v>#DIV/0!</v>
      </c>
      <c r="O21" s="35" t="str">
        <f t="shared" si="4"/>
        <v>#DIV/0!</v>
      </c>
      <c r="P21" s="35" t="str">
        <f t="shared" si="4"/>
        <v>#DIV/0!</v>
      </c>
      <c r="Q21" s="35" t="str">
        <f t="shared" si="4"/>
        <v>#DIV/0!</v>
      </c>
      <c r="R21" s="35" t="str">
        <f t="shared" si="4"/>
        <v>#DIV/0!</v>
      </c>
      <c r="S21" s="35" t="str">
        <f t="shared" si="4"/>
        <v>#DIV/0!</v>
      </c>
      <c r="T21" s="35" t="str">
        <f t="shared" si="4"/>
        <v>#DIV/0!</v>
      </c>
      <c r="U21" s="35" t="str">
        <f t="shared" si="4"/>
        <v>#DIV/0!</v>
      </c>
      <c r="V21" s="35" t="str">
        <f t="shared" si="4"/>
        <v>#DIV/0!</v>
      </c>
      <c r="W21" s="35" t="str">
        <f t="shared" si="4"/>
        <v>#DIV/0!</v>
      </c>
      <c r="X21" s="35" t="str">
        <f t="shared" si="4"/>
        <v>#DIV/0!</v>
      </c>
      <c r="Y21" s="35" t="str">
        <f t="shared" si="4"/>
        <v>#DIV/0!</v>
      </c>
      <c r="Z21" s="35" t="str">
        <f t="shared" si="4"/>
        <v>#DIV/0!</v>
      </c>
      <c r="AA21" s="35" t="str">
        <f t="shared" si="4"/>
        <v>#DIV/0!</v>
      </c>
      <c r="AB21" s="35" t="str">
        <f t="shared" si="4"/>
        <v>#DIV/0!</v>
      </c>
      <c r="AC21" s="35" t="str">
        <f t="shared" si="4"/>
        <v>#DIV/0!</v>
      </c>
      <c r="AD21" s="35" t="str">
        <f t="shared" si="4"/>
        <v>#DIV/0!</v>
      </c>
      <c r="AE21" s="35" t="str">
        <f t="shared" si="4"/>
        <v>#DIV/0!</v>
      </c>
      <c r="AF21" s="35" t="str">
        <f t="shared" si="4"/>
        <v>#DIV/0!</v>
      </c>
      <c r="AG21" s="35" t="str">
        <f t="shared" si="4"/>
        <v>#DIV/0!</v>
      </c>
      <c r="AH21" s="35" t="str">
        <f t="shared" si="4"/>
        <v>#DIV/0!</v>
      </c>
      <c r="AI21" s="35" t="str">
        <f t="shared" si="4"/>
        <v>#DIV/0!</v>
      </c>
      <c r="AJ21" s="35" t="str">
        <f t="shared" si="4"/>
        <v>#DIV/0!</v>
      </c>
      <c r="AK21" s="14"/>
      <c r="AL21" s="36"/>
      <c r="AM21" s="37"/>
      <c r="AN21" s="37"/>
    </row>
    <row r="22" ht="15.75" customHeight="1">
      <c r="A22" s="14"/>
      <c r="B22" s="14"/>
      <c r="C22" s="14"/>
      <c r="D22" s="40"/>
      <c r="F22" s="38" t="s">
        <v>125</v>
      </c>
      <c r="G22" s="39" t="str">
        <f t="shared" ref="G22:AJ22" si="5">(COUNTIF(G3:G20,"SU")/COUNTIF(G3:G20,"*"))</f>
        <v>#DIV/0!</v>
      </c>
      <c r="H22" s="39" t="str">
        <f t="shared" si="5"/>
        <v>#DIV/0!</v>
      </c>
      <c r="I22" s="39" t="str">
        <f t="shared" si="5"/>
        <v>#DIV/0!</v>
      </c>
      <c r="J22" s="39" t="str">
        <f t="shared" si="5"/>
        <v>#DIV/0!</v>
      </c>
      <c r="K22" s="39" t="str">
        <f t="shared" si="5"/>
        <v>#DIV/0!</v>
      </c>
      <c r="L22" s="39" t="str">
        <f t="shared" si="5"/>
        <v>#DIV/0!</v>
      </c>
      <c r="M22" s="39" t="str">
        <f t="shared" si="5"/>
        <v>#DIV/0!</v>
      </c>
      <c r="N22" s="39" t="str">
        <f t="shared" si="5"/>
        <v>#DIV/0!</v>
      </c>
      <c r="O22" s="39" t="str">
        <f t="shared" si="5"/>
        <v>#DIV/0!</v>
      </c>
      <c r="P22" s="39" t="str">
        <f t="shared" si="5"/>
        <v>#DIV/0!</v>
      </c>
      <c r="Q22" s="39" t="str">
        <f t="shared" si="5"/>
        <v>#DIV/0!</v>
      </c>
      <c r="R22" s="39" t="str">
        <f t="shared" si="5"/>
        <v>#DIV/0!</v>
      </c>
      <c r="S22" s="39" t="str">
        <f t="shared" si="5"/>
        <v>#DIV/0!</v>
      </c>
      <c r="T22" s="39" t="str">
        <f t="shared" si="5"/>
        <v>#DIV/0!</v>
      </c>
      <c r="U22" s="39" t="str">
        <f t="shared" si="5"/>
        <v>#DIV/0!</v>
      </c>
      <c r="V22" s="39" t="str">
        <f t="shared" si="5"/>
        <v>#DIV/0!</v>
      </c>
      <c r="W22" s="39" t="str">
        <f t="shared" si="5"/>
        <v>#DIV/0!</v>
      </c>
      <c r="X22" s="39" t="str">
        <f t="shared" si="5"/>
        <v>#DIV/0!</v>
      </c>
      <c r="Y22" s="39" t="str">
        <f t="shared" si="5"/>
        <v>#DIV/0!</v>
      </c>
      <c r="Z22" s="39" t="str">
        <f t="shared" si="5"/>
        <v>#DIV/0!</v>
      </c>
      <c r="AA22" s="39" t="str">
        <f t="shared" si="5"/>
        <v>#DIV/0!</v>
      </c>
      <c r="AB22" s="39" t="str">
        <f t="shared" si="5"/>
        <v>#DIV/0!</v>
      </c>
      <c r="AC22" s="39" t="str">
        <f t="shared" si="5"/>
        <v>#DIV/0!</v>
      </c>
      <c r="AD22" s="39" t="str">
        <f t="shared" si="5"/>
        <v>#DIV/0!</v>
      </c>
      <c r="AE22" s="39" t="str">
        <f t="shared" si="5"/>
        <v>#DIV/0!</v>
      </c>
      <c r="AF22" s="39" t="str">
        <f t="shared" si="5"/>
        <v>#DIV/0!</v>
      </c>
      <c r="AG22" s="39" t="str">
        <f t="shared" si="5"/>
        <v>#DIV/0!</v>
      </c>
      <c r="AH22" s="39" t="str">
        <f t="shared" si="5"/>
        <v>#DIV/0!</v>
      </c>
      <c r="AI22" s="39" t="str">
        <f t="shared" si="5"/>
        <v>#DIV/0!</v>
      </c>
      <c r="AJ22" s="39" t="str">
        <f t="shared" si="5"/>
        <v>#DIV/0!</v>
      </c>
      <c r="AK22" s="14"/>
      <c r="AL22" s="36"/>
      <c r="AM22" s="37"/>
      <c r="AN22" s="37"/>
    </row>
    <row r="23" ht="15.75" customHeight="1">
      <c r="A23" s="14"/>
      <c r="B23" s="14"/>
      <c r="C23" s="14"/>
      <c r="D23" s="40"/>
      <c r="F23" s="38" t="s">
        <v>126</v>
      </c>
      <c r="G23" s="39" t="str">
        <f t="shared" ref="G23:AJ23" si="6">(COUNTIF(G3:G20,"WT")/COUNTIF(G3:G20,"*"))</f>
        <v>#DIV/0!</v>
      </c>
      <c r="H23" s="39" t="str">
        <f t="shared" si="6"/>
        <v>#DIV/0!</v>
      </c>
      <c r="I23" s="39" t="str">
        <f t="shared" si="6"/>
        <v>#DIV/0!</v>
      </c>
      <c r="J23" s="39" t="str">
        <f t="shared" si="6"/>
        <v>#DIV/0!</v>
      </c>
      <c r="K23" s="39" t="str">
        <f t="shared" si="6"/>
        <v>#DIV/0!</v>
      </c>
      <c r="L23" s="39" t="str">
        <f t="shared" si="6"/>
        <v>#DIV/0!</v>
      </c>
      <c r="M23" s="39" t="str">
        <f t="shared" si="6"/>
        <v>#DIV/0!</v>
      </c>
      <c r="N23" s="39" t="str">
        <f t="shared" si="6"/>
        <v>#DIV/0!</v>
      </c>
      <c r="O23" s="39" t="str">
        <f t="shared" si="6"/>
        <v>#DIV/0!</v>
      </c>
      <c r="P23" s="39" t="str">
        <f t="shared" si="6"/>
        <v>#DIV/0!</v>
      </c>
      <c r="Q23" s="39" t="str">
        <f t="shared" si="6"/>
        <v>#DIV/0!</v>
      </c>
      <c r="R23" s="39" t="str">
        <f t="shared" si="6"/>
        <v>#DIV/0!</v>
      </c>
      <c r="S23" s="39" t="str">
        <f t="shared" si="6"/>
        <v>#DIV/0!</v>
      </c>
      <c r="T23" s="39" t="str">
        <f t="shared" si="6"/>
        <v>#DIV/0!</v>
      </c>
      <c r="U23" s="39" t="str">
        <f t="shared" si="6"/>
        <v>#DIV/0!</v>
      </c>
      <c r="V23" s="39" t="str">
        <f t="shared" si="6"/>
        <v>#DIV/0!</v>
      </c>
      <c r="W23" s="39" t="str">
        <f t="shared" si="6"/>
        <v>#DIV/0!</v>
      </c>
      <c r="X23" s="39" t="str">
        <f t="shared" si="6"/>
        <v>#DIV/0!</v>
      </c>
      <c r="Y23" s="39" t="str">
        <f t="shared" si="6"/>
        <v>#DIV/0!</v>
      </c>
      <c r="Z23" s="39" t="str">
        <f t="shared" si="6"/>
        <v>#DIV/0!</v>
      </c>
      <c r="AA23" s="39" t="str">
        <f t="shared" si="6"/>
        <v>#DIV/0!</v>
      </c>
      <c r="AB23" s="39" t="str">
        <f t="shared" si="6"/>
        <v>#DIV/0!</v>
      </c>
      <c r="AC23" s="39" t="str">
        <f t="shared" si="6"/>
        <v>#DIV/0!</v>
      </c>
      <c r="AD23" s="39" t="str">
        <f t="shared" si="6"/>
        <v>#DIV/0!</v>
      </c>
      <c r="AE23" s="39" t="str">
        <f t="shared" si="6"/>
        <v>#DIV/0!</v>
      </c>
      <c r="AF23" s="39" t="str">
        <f t="shared" si="6"/>
        <v>#DIV/0!</v>
      </c>
      <c r="AG23" s="39" t="str">
        <f t="shared" si="6"/>
        <v>#DIV/0!</v>
      </c>
      <c r="AH23" s="39" t="str">
        <f t="shared" si="6"/>
        <v>#DIV/0!</v>
      </c>
      <c r="AI23" s="39" t="str">
        <f t="shared" si="6"/>
        <v>#DIV/0!</v>
      </c>
      <c r="AJ23" s="39" t="str">
        <f t="shared" si="6"/>
        <v>#DIV/0!</v>
      </c>
      <c r="AK23" s="14"/>
      <c r="AL23" s="36"/>
      <c r="AM23" s="37"/>
      <c r="AN23" s="37"/>
    </row>
    <row r="24" ht="15.75" customHeight="1">
      <c r="A24" s="14"/>
      <c r="B24" s="14"/>
      <c r="C24" s="14"/>
      <c r="D24" s="40"/>
      <c r="F24" s="40"/>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36"/>
      <c r="AM24" s="37"/>
      <c r="AN24" s="37"/>
    </row>
    <row r="25" ht="15.75" customHeight="1">
      <c r="A25" s="14"/>
      <c r="B25" s="14"/>
      <c r="C25" s="14"/>
      <c r="D25" s="40"/>
      <c r="E25" s="40"/>
      <c r="F25" s="40"/>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36"/>
      <c r="AM25" s="37"/>
      <c r="AN25" s="37"/>
    </row>
    <row r="26" ht="15.75" customHeight="1">
      <c r="A26" s="14"/>
      <c r="B26" s="14"/>
      <c r="C26" s="14"/>
      <c r="D26" s="40"/>
      <c r="E26" s="40"/>
      <c r="F26" s="40"/>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36"/>
      <c r="AM26" s="37"/>
      <c r="AN26" s="37"/>
    </row>
    <row r="27" ht="15.75" customHeight="1">
      <c r="A27" s="14"/>
      <c r="B27" s="14"/>
      <c r="C27" s="14"/>
      <c r="D27" s="40"/>
      <c r="E27" s="40"/>
      <c r="F27" s="40"/>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36"/>
      <c r="AM27" s="37"/>
      <c r="AN27" s="37"/>
    </row>
    <row r="28" ht="15.75" customHeight="1">
      <c r="A28" s="14"/>
      <c r="B28" s="14"/>
      <c r="C28" s="14"/>
      <c r="D28" s="40"/>
      <c r="E28" s="40"/>
      <c r="F28" s="40"/>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36"/>
      <c r="AM28" s="37"/>
      <c r="AN28" s="37"/>
    </row>
    <row r="29" ht="15.75" customHeight="1">
      <c r="A29" s="14"/>
      <c r="B29" s="14"/>
      <c r="C29" s="14"/>
      <c r="D29" s="40"/>
      <c r="E29" s="40"/>
      <c r="F29" s="40"/>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36"/>
      <c r="AM29" s="37"/>
      <c r="AN29" s="37"/>
    </row>
    <row r="30" ht="15.75" customHeight="1">
      <c r="A30" s="14"/>
      <c r="B30" s="14"/>
      <c r="C30" s="14"/>
      <c r="D30" s="40"/>
      <c r="E30" s="40"/>
      <c r="F30" s="40"/>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36"/>
      <c r="AM30" s="37"/>
      <c r="AN30" s="37"/>
    </row>
    <row r="31" ht="15.75" customHeight="1">
      <c r="A31" s="14"/>
      <c r="B31" s="14"/>
      <c r="C31" s="14"/>
      <c r="D31" s="40"/>
      <c r="E31" s="40"/>
      <c r="F31" s="40"/>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ht="15.75" customHeight="1">
      <c r="A32" s="14"/>
      <c r="B32" s="14"/>
      <c r="C32" s="14"/>
      <c r="D32" s="40"/>
      <c r="E32" s="40"/>
      <c r="F32" s="40"/>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ht="15.75" customHeight="1">
      <c r="A33" s="14"/>
      <c r="B33" s="14"/>
      <c r="C33" s="14"/>
      <c r="D33" s="40"/>
      <c r="E33" s="40"/>
      <c r="F33" s="40"/>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ht="15.75" customHeight="1">
      <c r="A34" s="14"/>
      <c r="B34" s="14"/>
      <c r="C34" s="14"/>
      <c r="D34" s="40"/>
      <c r="E34" s="40"/>
      <c r="F34" s="40"/>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40"/>
      <c r="E35" s="40"/>
      <c r="F35" s="40"/>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40"/>
      <c r="E36" s="40"/>
      <c r="F36" s="40"/>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40"/>
      <c r="E37" s="40"/>
      <c r="F37" s="40"/>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40"/>
      <c r="E38" s="40"/>
      <c r="F38" s="40"/>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40"/>
      <c r="E39" s="40"/>
      <c r="F39" s="40"/>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40"/>
      <c r="E40" s="40"/>
      <c r="F40" s="40"/>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40"/>
      <c r="E41" s="40"/>
      <c r="F41" s="40"/>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40"/>
      <c r="E42" s="40"/>
      <c r="F42" s="40"/>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40"/>
      <c r="E43" s="40"/>
      <c r="F43" s="40"/>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40"/>
      <c r="E44" s="40"/>
      <c r="F44" s="40"/>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40"/>
      <c r="E45" s="40"/>
      <c r="F45" s="40"/>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40"/>
      <c r="E46" s="40"/>
      <c r="F46" s="40"/>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40"/>
      <c r="E47" s="40"/>
      <c r="F47" s="40"/>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40"/>
      <c r="E48" s="40"/>
      <c r="F48" s="40"/>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40"/>
      <c r="E49" s="40"/>
      <c r="F49" s="40"/>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40"/>
      <c r="E50" s="40"/>
      <c r="F50" s="40"/>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40"/>
      <c r="E51" s="40"/>
      <c r="F51" s="40"/>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40"/>
      <c r="E52" s="40"/>
      <c r="F52" s="40"/>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40"/>
      <c r="E53" s="40"/>
      <c r="F53" s="40"/>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40"/>
      <c r="E54" s="40"/>
      <c r="F54" s="40"/>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40"/>
      <c r="E55" s="40"/>
      <c r="F55" s="40"/>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40"/>
      <c r="E56" s="40"/>
      <c r="F56" s="40"/>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40"/>
      <c r="E57" s="40"/>
      <c r="F57" s="40"/>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40"/>
      <c r="E58" s="40"/>
      <c r="F58" s="40"/>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40"/>
      <c r="E59" s="40"/>
      <c r="F59" s="40"/>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40"/>
      <c r="E60" s="40"/>
      <c r="F60" s="40"/>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40"/>
      <c r="E61" s="40"/>
      <c r="F61" s="40"/>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40"/>
      <c r="E62" s="40"/>
      <c r="F62" s="40"/>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40"/>
      <c r="E63" s="40"/>
      <c r="F63" s="40"/>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40"/>
      <c r="E64" s="40"/>
      <c r="F64" s="40"/>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40"/>
      <c r="E65" s="40"/>
      <c r="F65" s="40"/>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40"/>
      <c r="E66" s="40"/>
      <c r="F66" s="40"/>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40"/>
      <c r="E67" s="40"/>
      <c r="F67" s="40"/>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40"/>
      <c r="E68" s="40"/>
      <c r="F68" s="40"/>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40"/>
      <c r="E69" s="40"/>
      <c r="F69" s="40"/>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40"/>
      <c r="E70" s="40"/>
      <c r="F70" s="40"/>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40"/>
      <c r="E71" s="40"/>
      <c r="F71" s="40"/>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40"/>
      <c r="E72" s="40"/>
      <c r="F72" s="40"/>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40"/>
      <c r="E73" s="40"/>
      <c r="F73" s="40"/>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40"/>
      <c r="E74" s="40"/>
      <c r="F74" s="40"/>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40"/>
      <c r="E75" s="40"/>
      <c r="F75" s="40"/>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40"/>
      <c r="E76" s="40"/>
      <c r="F76" s="40"/>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40"/>
      <c r="E77" s="40"/>
      <c r="F77" s="40"/>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40"/>
      <c r="E78" s="40"/>
      <c r="F78" s="40"/>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40"/>
      <c r="E79" s="40"/>
      <c r="F79" s="40"/>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40"/>
      <c r="E80" s="40"/>
      <c r="F80" s="40"/>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40"/>
      <c r="E81" s="40"/>
      <c r="F81" s="40"/>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40"/>
      <c r="E82" s="40"/>
      <c r="F82" s="40"/>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40"/>
      <c r="E83" s="40"/>
      <c r="F83" s="40"/>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40"/>
      <c r="E84" s="40"/>
      <c r="F84" s="40"/>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40"/>
      <c r="E85" s="40"/>
      <c r="F85" s="40"/>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40"/>
      <c r="E86" s="40"/>
      <c r="F86" s="40"/>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40"/>
      <c r="E87" s="40"/>
      <c r="F87" s="40"/>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40"/>
      <c r="E88" s="40"/>
      <c r="F88" s="40"/>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40"/>
      <c r="E89" s="40"/>
      <c r="F89" s="40"/>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40"/>
      <c r="E90" s="40"/>
      <c r="F90" s="40"/>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40"/>
      <c r="E91" s="40"/>
      <c r="F91" s="40"/>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40"/>
      <c r="E92" s="40"/>
      <c r="F92" s="40"/>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40"/>
      <c r="E93" s="40"/>
      <c r="F93" s="40"/>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40"/>
      <c r="E94" s="40"/>
      <c r="F94" s="40"/>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40"/>
      <c r="E95" s="40"/>
      <c r="F95" s="40"/>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40"/>
      <c r="E96" s="40"/>
      <c r="F96" s="40"/>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40"/>
      <c r="E97" s="40"/>
      <c r="F97" s="40"/>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40"/>
      <c r="E98" s="40"/>
      <c r="F98" s="40"/>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40"/>
      <c r="E99" s="40"/>
      <c r="F99" s="40"/>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40"/>
      <c r="E100" s="40"/>
      <c r="F100" s="40"/>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40"/>
      <c r="E101" s="40"/>
      <c r="F101" s="40"/>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40"/>
      <c r="E102" s="40"/>
      <c r="F102" s="40"/>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40"/>
      <c r="E103" s="40"/>
      <c r="F103" s="40"/>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40"/>
      <c r="E104" s="40"/>
      <c r="F104" s="40"/>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40"/>
      <c r="E105" s="40"/>
      <c r="F105" s="40"/>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40"/>
      <c r="E106" s="40"/>
      <c r="F106" s="40"/>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40"/>
      <c r="E107" s="40"/>
      <c r="F107" s="40"/>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40"/>
      <c r="E108" s="40"/>
      <c r="F108" s="40"/>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40"/>
      <c r="E109" s="40"/>
      <c r="F109" s="40"/>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40"/>
      <c r="E110" s="40"/>
      <c r="F110" s="40"/>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40"/>
      <c r="E111" s="40"/>
      <c r="F111" s="40"/>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40"/>
      <c r="E112" s="40"/>
      <c r="F112" s="40"/>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40"/>
      <c r="E113" s="40"/>
      <c r="F113" s="40"/>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40"/>
      <c r="E114" s="40"/>
      <c r="F114" s="40"/>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40"/>
      <c r="E115" s="40"/>
      <c r="F115" s="40"/>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40"/>
      <c r="E116" s="40"/>
      <c r="F116" s="40"/>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40"/>
      <c r="E117" s="40"/>
      <c r="F117" s="40"/>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40"/>
      <c r="E118" s="40"/>
      <c r="F118" s="40"/>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40"/>
      <c r="E119" s="40"/>
      <c r="F119" s="40"/>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40"/>
      <c r="E120" s="40"/>
      <c r="F120" s="40"/>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40"/>
      <c r="E121" s="40"/>
      <c r="F121" s="40"/>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40"/>
      <c r="E122" s="40"/>
      <c r="F122" s="40"/>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40"/>
      <c r="E123" s="40"/>
      <c r="F123" s="40"/>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40"/>
      <c r="E124" s="40"/>
      <c r="F124" s="40"/>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40"/>
      <c r="E125" s="40"/>
      <c r="F125" s="40"/>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40"/>
      <c r="E126" s="40"/>
      <c r="F126" s="40"/>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40"/>
      <c r="E127" s="40"/>
      <c r="F127" s="40"/>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40"/>
      <c r="E128" s="40"/>
      <c r="F128" s="40"/>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40"/>
      <c r="E129" s="40"/>
      <c r="F129" s="40"/>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40"/>
      <c r="E130" s="40"/>
      <c r="F130" s="40"/>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40"/>
      <c r="E131" s="40"/>
      <c r="F131" s="40"/>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40"/>
      <c r="E132" s="40"/>
      <c r="F132" s="40"/>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40"/>
      <c r="E133" s="40"/>
      <c r="F133" s="40"/>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40"/>
      <c r="E134" s="40"/>
      <c r="F134" s="40"/>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40"/>
      <c r="E135" s="40"/>
      <c r="F135" s="40"/>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40"/>
      <c r="E136" s="40"/>
      <c r="F136" s="40"/>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40"/>
      <c r="E137" s="40"/>
      <c r="F137" s="40"/>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40"/>
      <c r="E138" s="40"/>
      <c r="F138" s="40"/>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40"/>
      <c r="E139" s="40"/>
      <c r="F139" s="40"/>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40"/>
      <c r="E140" s="40"/>
      <c r="F140" s="40"/>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40"/>
      <c r="E141" s="40"/>
      <c r="F141" s="40"/>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40"/>
      <c r="E142" s="40"/>
      <c r="F142" s="40"/>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40"/>
      <c r="E143" s="40"/>
      <c r="F143" s="40"/>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40"/>
      <c r="E144" s="40"/>
      <c r="F144" s="40"/>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40"/>
      <c r="E145" s="40"/>
      <c r="F145" s="40"/>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40"/>
      <c r="E146" s="40"/>
      <c r="F146" s="40"/>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40"/>
      <c r="E147" s="40"/>
      <c r="F147" s="40"/>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40"/>
      <c r="E148" s="40"/>
      <c r="F148" s="40"/>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40"/>
      <c r="E149" s="40"/>
      <c r="F149" s="40"/>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40"/>
      <c r="E150" s="40"/>
      <c r="F150" s="40"/>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40"/>
      <c r="E151" s="40"/>
      <c r="F151" s="40"/>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40"/>
      <c r="E152" s="40"/>
      <c r="F152" s="40"/>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40"/>
      <c r="E153" s="40"/>
      <c r="F153" s="40"/>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40"/>
      <c r="E154" s="40"/>
      <c r="F154" s="40"/>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40"/>
      <c r="E155" s="40"/>
      <c r="F155" s="40"/>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40"/>
      <c r="E156" s="40"/>
      <c r="F156" s="40"/>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40"/>
      <c r="E157" s="40"/>
      <c r="F157" s="40"/>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40"/>
      <c r="E158" s="40"/>
      <c r="F158" s="40"/>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40"/>
      <c r="E159" s="40"/>
      <c r="F159" s="40"/>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40"/>
      <c r="E160" s="40"/>
      <c r="F160" s="40"/>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40"/>
      <c r="E161" s="40"/>
      <c r="F161" s="40"/>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40"/>
      <c r="E162" s="40"/>
      <c r="F162" s="40"/>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40"/>
      <c r="E163" s="40"/>
      <c r="F163" s="40"/>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40"/>
      <c r="E164" s="40"/>
      <c r="F164" s="40"/>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40"/>
      <c r="E165" s="40"/>
      <c r="F165" s="40"/>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40"/>
      <c r="E166" s="40"/>
      <c r="F166" s="40"/>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40"/>
      <c r="E167" s="40"/>
      <c r="F167" s="40"/>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40"/>
      <c r="E168" s="40"/>
      <c r="F168" s="40"/>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40"/>
      <c r="E169" s="40"/>
      <c r="F169" s="40"/>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40"/>
      <c r="E170" s="40"/>
      <c r="F170" s="40"/>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40"/>
      <c r="E171" s="40"/>
      <c r="F171" s="40"/>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40"/>
      <c r="E172" s="40"/>
      <c r="F172" s="40"/>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40"/>
      <c r="E173" s="40"/>
      <c r="F173" s="40"/>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40"/>
      <c r="E174" s="40"/>
      <c r="F174" s="40"/>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40"/>
      <c r="E175" s="40"/>
      <c r="F175" s="40"/>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40"/>
      <c r="E176" s="40"/>
      <c r="F176" s="40"/>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40"/>
      <c r="E177" s="40"/>
      <c r="F177" s="40"/>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40"/>
      <c r="E178" s="40"/>
      <c r="F178" s="40"/>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40"/>
      <c r="E179" s="40"/>
      <c r="F179" s="40"/>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40"/>
      <c r="E180" s="40"/>
      <c r="F180" s="40"/>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40"/>
      <c r="E181" s="40"/>
      <c r="F181" s="40"/>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40"/>
      <c r="E182" s="40"/>
      <c r="F182" s="40"/>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40"/>
      <c r="E183" s="40"/>
      <c r="F183" s="40"/>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40"/>
      <c r="E184" s="40"/>
      <c r="F184" s="40"/>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40"/>
      <c r="E185" s="40"/>
      <c r="F185" s="40"/>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40"/>
      <c r="E186" s="40"/>
      <c r="F186" s="40"/>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40"/>
      <c r="E187" s="40"/>
      <c r="F187" s="40"/>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40"/>
      <c r="E188" s="40"/>
      <c r="F188" s="40"/>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40"/>
      <c r="E189" s="40"/>
      <c r="F189" s="40"/>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40"/>
      <c r="E190" s="40"/>
      <c r="F190" s="40"/>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40"/>
      <c r="E191" s="40"/>
      <c r="F191" s="40"/>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40"/>
      <c r="E192" s="40"/>
      <c r="F192" s="40"/>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40"/>
      <c r="E193" s="40"/>
      <c r="F193" s="40"/>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40"/>
      <c r="E194" s="40"/>
      <c r="F194" s="40"/>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40"/>
      <c r="E195" s="40"/>
      <c r="F195" s="40"/>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40"/>
      <c r="E196" s="40"/>
      <c r="F196" s="40"/>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40"/>
      <c r="E197" s="40"/>
      <c r="F197" s="40"/>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40"/>
      <c r="E198" s="40"/>
      <c r="F198" s="40"/>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40"/>
      <c r="E199" s="40"/>
      <c r="F199" s="40"/>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40"/>
      <c r="E200" s="40"/>
      <c r="F200" s="40"/>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40"/>
      <c r="E201" s="40"/>
      <c r="F201" s="40"/>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40"/>
      <c r="E202" s="40"/>
      <c r="F202" s="40"/>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40"/>
      <c r="E203" s="40"/>
      <c r="F203" s="40"/>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40"/>
      <c r="E204" s="40"/>
      <c r="F204" s="40"/>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40"/>
      <c r="E205" s="40"/>
      <c r="F205" s="40"/>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40"/>
      <c r="E206" s="40"/>
      <c r="F206" s="40"/>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40"/>
      <c r="E207" s="40"/>
      <c r="F207" s="40"/>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40"/>
      <c r="E208" s="40"/>
      <c r="F208" s="40"/>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40"/>
      <c r="E209" s="40"/>
      <c r="F209" s="40"/>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40"/>
      <c r="E210" s="40"/>
      <c r="F210" s="40"/>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40"/>
      <c r="E211" s="40"/>
      <c r="F211" s="40"/>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40"/>
      <c r="E212" s="40"/>
      <c r="F212" s="40"/>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40"/>
      <c r="E213" s="40"/>
      <c r="F213" s="40"/>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40"/>
      <c r="E214" s="40"/>
      <c r="F214" s="40"/>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40"/>
      <c r="E215" s="40"/>
      <c r="F215" s="40"/>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40"/>
      <c r="E216" s="40"/>
      <c r="F216" s="40"/>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40"/>
      <c r="E217" s="40"/>
      <c r="F217" s="40"/>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40"/>
      <c r="E218" s="40"/>
      <c r="F218" s="40"/>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40"/>
      <c r="E219" s="40"/>
      <c r="F219" s="40"/>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40"/>
      <c r="E220" s="40"/>
      <c r="F220" s="40"/>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40"/>
      <c r="E221" s="40"/>
      <c r="F221" s="40"/>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40"/>
      <c r="E222" s="40"/>
      <c r="F222" s="40"/>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40"/>
      <c r="E223" s="40"/>
      <c r="F223" s="40"/>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E1:F1"/>
    <mergeCell ref="A3:A8"/>
    <mergeCell ref="A9:A14"/>
    <mergeCell ref="A15:A20"/>
    <mergeCell ref="E21:E24"/>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0.75"/>
    <col customWidth="1" min="2" max="2" width="43.75"/>
    <col customWidth="1" min="3" max="3" width="7.75"/>
    <col customWidth="1" min="4" max="4" width="38.5"/>
    <col customWidth="1" min="5" max="6" width="40.75"/>
    <col customWidth="1" min="7" max="40" width="14.38"/>
  </cols>
  <sheetData>
    <row r="1" ht="40.5" customHeight="1">
      <c r="A1" s="8"/>
      <c r="B1" s="9" t="s">
        <v>351</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5" t="s">
        <v>10</v>
      </c>
      <c r="C2" s="16" t="s">
        <v>11</v>
      </c>
      <c r="D2" s="16" t="s">
        <v>12</v>
      </c>
      <c r="E2" s="16" t="s">
        <v>13</v>
      </c>
      <c r="F2" s="17" t="s">
        <v>14</v>
      </c>
      <c r="G2" s="41" t="s">
        <v>15</v>
      </c>
      <c r="H2" s="41" t="s">
        <v>16</v>
      </c>
      <c r="I2" s="41" t="s">
        <v>17</v>
      </c>
      <c r="J2" s="41" t="s">
        <v>18</v>
      </c>
      <c r="K2" s="41" t="s">
        <v>19</v>
      </c>
      <c r="L2" s="41" t="s">
        <v>20</v>
      </c>
      <c r="M2" s="41" t="s">
        <v>21</v>
      </c>
      <c r="N2" s="41" t="s">
        <v>22</v>
      </c>
      <c r="O2" s="41" t="s">
        <v>23</v>
      </c>
      <c r="P2" s="41" t="s">
        <v>24</v>
      </c>
      <c r="Q2" s="41" t="s">
        <v>25</v>
      </c>
      <c r="R2" s="41" t="s">
        <v>26</v>
      </c>
      <c r="S2" s="41" t="s">
        <v>27</v>
      </c>
      <c r="T2" s="41" t="s">
        <v>28</v>
      </c>
      <c r="U2" s="41" t="s">
        <v>29</v>
      </c>
      <c r="V2" s="41" t="s">
        <v>30</v>
      </c>
      <c r="W2" s="41" t="s">
        <v>31</v>
      </c>
      <c r="X2" s="41" t="s">
        <v>32</v>
      </c>
      <c r="Y2" s="41" t="s">
        <v>33</v>
      </c>
      <c r="Z2" s="41" t="s">
        <v>34</v>
      </c>
      <c r="AA2" s="41" t="s">
        <v>35</v>
      </c>
      <c r="AB2" s="41" t="s">
        <v>36</v>
      </c>
      <c r="AC2" s="41" t="s">
        <v>37</v>
      </c>
      <c r="AD2" s="41" t="s">
        <v>38</v>
      </c>
      <c r="AE2" s="41" t="s">
        <v>39</v>
      </c>
      <c r="AF2" s="41" t="s">
        <v>40</v>
      </c>
      <c r="AG2" s="41" t="s">
        <v>41</v>
      </c>
      <c r="AH2" s="41" t="s">
        <v>42</v>
      </c>
      <c r="AI2" s="41" t="s">
        <v>43</v>
      </c>
      <c r="AJ2" s="41" t="s">
        <v>44</v>
      </c>
      <c r="AK2" s="42" t="s">
        <v>45</v>
      </c>
      <c r="AL2" s="42" t="s">
        <v>46</v>
      </c>
      <c r="AM2" s="42" t="s">
        <v>47</v>
      </c>
      <c r="AN2" s="42" t="s">
        <v>48</v>
      </c>
    </row>
    <row r="3">
      <c r="A3" s="28" t="s">
        <v>425</v>
      </c>
      <c r="B3" s="20" t="s">
        <v>426</v>
      </c>
      <c r="C3" s="21">
        <v>1.0</v>
      </c>
      <c r="D3" s="20" t="s">
        <v>427</v>
      </c>
      <c r="E3" s="20" t="s">
        <v>428</v>
      </c>
      <c r="F3" s="20" t="s">
        <v>429</v>
      </c>
      <c r="G3" s="14"/>
      <c r="H3" s="14"/>
      <c r="I3" s="14"/>
      <c r="J3" s="14"/>
      <c r="K3" s="14"/>
      <c r="L3" s="14"/>
      <c r="M3" s="14"/>
      <c r="N3" s="14"/>
      <c r="O3" s="14"/>
      <c r="P3" s="14"/>
      <c r="Q3" s="14"/>
      <c r="R3" s="14"/>
      <c r="S3" s="14"/>
      <c r="T3" s="14"/>
      <c r="U3" s="14"/>
      <c r="V3" s="14"/>
      <c r="W3" s="14"/>
      <c r="X3" s="14"/>
      <c r="Y3" s="14"/>
      <c r="Z3" s="14"/>
      <c r="AA3" s="14"/>
      <c r="AB3" s="14"/>
      <c r="AC3" s="14"/>
      <c r="AD3" s="14"/>
      <c r="AE3" s="14"/>
      <c r="AF3" s="49"/>
      <c r="AG3" s="49"/>
      <c r="AH3" s="49"/>
      <c r="AI3" s="49"/>
      <c r="AJ3" s="49"/>
      <c r="AK3" s="57">
        <v>30.0</v>
      </c>
      <c r="AL3" s="69">
        <f t="shared" ref="AL3:AL20" si="1">(COUNTIF(G3:AJ3,"WT"))/$AK$3</f>
        <v>0</v>
      </c>
      <c r="AM3" s="69">
        <f t="shared" ref="AM3:AM20" si="2">(COUNTIF(G3:AJ3,"SU"))/$AK$3</f>
        <v>0</v>
      </c>
      <c r="AN3" s="69">
        <f t="shared" ref="AN3:AN20" si="3">(COUNTIF(G3:AJ3,"GD"))/$AK$3</f>
        <v>0</v>
      </c>
    </row>
    <row r="4">
      <c r="A4" s="26"/>
      <c r="B4" s="20" t="s">
        <v>430</v>
      </c>
      <c r="C4" s="21">
        <v>2.0</v>
      </c>
      <c r="D4" s="20" t="s">
        <v>431</v>
      </c>
      <c r="E4" s="20" t="s">
        <v>432</v>
      </c>
      <c r="F4" s="20" t="s">
        <v>433</v>
      </c>
      <c r="G4" s="14"/>
      <c r="H4" s="14"/>
      <c r="I4" s="14"/>
      <c r="J4" s="14"/>
      <c r="K4" s="14"/>
      <c r="L4" s="14"/>
      <c r="M4" s="14"/>
      <c r="N4" s="14"/>
      <c r="O4" s="14"/>
      <c r="P4" s="14"/>
      <c r="Q4" s="14"/>
      <c r="R4" s="14"/>
      <c r="S4" s="14"/>
      <c r="T4" s="14"/>
      <c r="U4" s="14"/>
      <c r="V4" s="14"/>
      <c r="W4" s="14"/>
      <c r="X4" s="14"/>
      <c r="Y4" s="14"/>
      <c r="Z4" s="14"/>
      <c r="AA4" s="14"/>
      <c r="AB4" s="14"/>
      <c r="AC4" s="14"/>
      <c r="AD4" s="14"/>
      <c r="AE4" s="14"/>
      <c r="AF4" s="49"/>
      <c r="AG4" s="49"/>
      <c r="AH4" s="49"/>
      <c r="AI4" s="49"/>
      <c r="AJ4" s="49"/>
      <c r="AK4" s="14"/>
      <c r="AL4" s="69">
        <f t="shared" si="1"/>
        <v>0</v>
      </c>
      <c r="AM4" s="69">
        <f t="shared" si="2"/>
        <v>0</v>
      </c>
      <c r="AN4" s="69">
        <f t="shared" si="3"/>
        <v>0</v>
      </c>
    </row>
    <row r="5">
      <c r="A5" s="26"/>
      <c r="B5" s="20" t="s">
        <v>434</v>
      </c>
      <c r="C5" s="20">
        <v>3.0</v>
      </c>
      <c r="D5" s="20" t="s">
        <v>435</v>
      </c>
      <c r="E5" s="20" t="s">
        <v>436</v>
      </c>
      <c r="F5" s="20" t="s">
        <v>437</v>
      </c>
      <c r="G5" s="14"/>
      <c r="H5" s="14"/>
      <c r="I5" s="14"/>
      <c r="J5" s="14"/>
      <c r="K5" s="14"/>
      <c r="L5" s="14"/>
      <c r="M5" s="14"/>
      <c r="N5" s="14"/>
      <c r="O5" s="14"/>
      <c r="P5" s="14"/>
      <c r="Q5" s="14"/>
      <c r="R5" s="14"/>
      <c r="S5" s="14"/>
      <c r="T5" s="14"/>
      <c r="U5" s="14"/>
      <c r="V5" s="14"/>
      <c r="W5" s="14"/>
      <c r="X5" s="14"/>
      <c r="Y5" s="14"/>
      <c r="Z5" s="14"/>
      <c r="AA5" s="14"/>
      <c r="AB5" s="14"/>
      <c r="AC5" s="14"/>
      <c r="AD5" s="14"/>
      <c r="AE5" s="14"/>
      <c r="AF5" s="49"/>
      <c r="AG5" s="49"/>
      <c r="AH5" s="49"/>
      <c r="AI5" s="49"/>
      <c r="AJ5" s="49"/>
      <c r="AK5" s="14"/>
      <c r="AL5" s="69">
        <f t="shared" si="1"/>
        <v>0</v>
      </c>
      <c r="AM5" s="69">
        <f t="shared" si="2"/>
        <v>0</v>
      </c>
      <c r="AN5" s="69">
        <f t="shared" si="3"/>
        <v>0</v>
      </c>
    </row>
    <row r="6">
      <c r="A6" s="26"/>
      <c r="B6" s="20" t="s">
        <v>438</v>
      </c>
      <c r="C6" s="20">
        <v>4.0</v>
      </c>
      <c r="D6" s="29" t="s">
        <v>439</v>
      </c>
      <c r="E6" s="29" t="s">
        <v>440</v>
      </c>
      <c r="F6" s="29" t="s">
        <v>441</v>
      </c>
      <c r="G6" s="14"/>
      <c r="H6" s="14"/>
      <c r="I6" s="14"/>
      <c r="J6" s="14"/>
      <c r="K6" s="14"/>
      <c r="L6" s="14"/>
      <c r="M6" s="14"/>
      <c r="N6" s="14"/>
      <c r="O6" s="14"/>
      <c r="P6" s="14"/>
      <c r="Q6" s="14"/>
      <c r="R6" s="14"/>
      <c r="S6" s="14"/>
      <c r="T6" s="14"/>
      <c r="U6" s="14"/>
      <c r="V6" s="14"/>
      <c r="W6" s="14"/>
      <c r="X6" s="14"/>
      <c r="Y6" s="14"/>
      <c r="Z6" s="14"/>
      <c r="AA6" s="14"/>
      <c r="AB6" s="14"/>
      <c r="AC6" s="14"/>
      <c r="AD6" s="14"/>
      <c r="AE6" s="14"/>
      <c r="AF6" s="49"/>
      <c r="AG6" s="49"/>
      <c r="AH6" s="49"/>
      <c r="AI6" s="49"/>
      <c r="AJ6" s="49"/>
      <c r="AK6" s="14"/>
      <c r="AL6" s="69">
        <f t="shared" si="1"/>
        <v>0</v>
      </c>
      <c r="AM6" s="69">
        <f t="shared" si="2"/>
        <v>0</v>
      </c>
      <c r="AN6" s="69">
        <f t="shared" si="3"/>
        <v>0</v>
      </c>
    </row>
    <row r="7">
      <c r="A7" s="26"/>
      <c r="B7" s="20" t="s">
        <v>442</v>
      </c>
      <c r="C7" s="20">
        <v>5.0</v>
      </c>
      <c r="D7" s="20" t="s">
        <v>443</v>
      </c>
      <c r="E7" s="20" t="s">
        <v>444</v>
      </c>
      <c r="F7" s="20" t="s">
        <v>445</v>
      </c>
      <c r="G7" s="14"/>
      <c r="H7" s="14"/>
      <c r="I7" s="14"/>
      <c r="J7" s="14"/>
      <c r="K7" s="14"/>
      <c r="L7" s="14"/>
      <c r="M7" s="14"/>
      <c r="N7" s="14"/>
      <c r="O7" s="14"/>
      <c r="P7" s="14"/>
      <c r="Q7" s="14"/>
      <c r="R7" s="14"/>
      <c r="S7" s="14"/>
      <c r="T7" s="14"/>
      <c r="U7" s="14"/>
      <c r="V7" s="14"/>
      <c r="W7" s="14"/>
      <c r="X7" s="14"/>
      <c r="Y7" s="14"/>
      <c r="Z7" s="14"/>
      <c r="AA7" s="14"/>
      <c r="AB7" s="14"/>
      <c r="AC7" s="14"/>
      <c r="AD7" s="14"/>
      <c r="AE7" s="14"/>
      <c r="AF7" s="49"/>
      <c r="AG7" s="49"/>
      <c r="AH7" s="49"/>
      <c r="AI7" s="49"/>
      <c r="AJ7" s="49"/>
      <c r="AK7" s="14"/>
      <c r="AL7" s="69">
        <f t="shared" si="1"/>
        <v>0</v>
      </c>
      <c r="AM7" s="69">
        <f t="shared" si="2"/>
        <v>0</v>
      </c>
      <c r="AN7" s="69">
        <f t="shared" si="3"/>
        <v>0</v>
      </c>
    </row>
    <row r="8">
      <c r="A8" s="27"/>
      <c r="B8" s="20" t="s">
        <v>446</v>
      </c>
      <c r="C8" s="20">
        <v>6.0</v>
      </c>
      <c r="D8" s="20" t="s">
        <v>447</v>
      </c>
      <c r="E8" s="20" t="s">
        <v>448</v>
      </c>
      <c r="F8" s="20" t="s">
        <v>449</v>
      </c>
      <c r="G8" s="14"/>
      <c r="H8" s="14"/>
      <c r="I8" s="14"/>
      <c r="J8" s="14"/>
      <c r="K8" s="14"/>
      <c r="L8" s="14"/>
      <c r="M8" s="14"/>
      <c r="N8" s="14"/>
      <c r="O8" s="14"/>
      <c r="P8" s="14"/>
      <c r="Q8" s="14"/>
      <c r="R8" s="14"/>
      <c r="S8" s="14"/>
      <c r="T8" s="14"/>
      <c r="U8" s="14"/>
      <c r="V8" s="14"/>
      <c r="W8" s="14"/>
      <c r="X8" s="14"/>
      <c r="Y8" s="14"/>
      <c r="Z8" s="14"/>
      <c r="AA8" s="14"/>
      <c r="AB8" s="14"/>
      <c r="AC8" s="14"/>
      <c r="AD8" s="14"/>
      <c r="AE8" s="14"/>
      <c r="AF8" s="49"/>
      <c r="AG8" s="49"/>
      <c r="AH8" s="49"/>
      <c r="AI8" s="49"/>
      <c r="AJ8" s="49"/>
      <c r="AK8" s="14"/>
      <c r="AL8" s="69">
        <f t="shared" si="1"/>
        <v>0</v>
      </c>
      <c r="AM8" s="69">
        <f t="shared" si="2"/>
        <v>0</v>
      </c>
      <c r="AN8" s="69">
        <f t="shared" si="3"/>
        <v>0</v>
      </c>
    </row>
    <row r="9">
      <c r="A9" s="19" t="s">
        <v>450</v>
      </c>
      <c r="B9" s="20" t="s">
        <v>451</v>
      </c>
      <c r="C9" s="21">
        <v>1.0</v>
      </c>
      <c r="D9" s="20" t="s">
        <v>452</v>
      </c>
      <c r="E9" s="20" t="s">
        <v>453</v>
      </c>
      <c r="F9" s="20" t="s">
        <v>454</v>
      </c>
      <c r="G9" s="14"/>
      <c r="H9" s="14"/>
      <c r="I9" s="14"/>
      <c r="J9" s="14"/>
      <c r="K9" s="14"/>
      <c r="L9" s="14"/>
      <c r="M9" s="14"/>
      <c r="N9" s="14"/>
      <c r="O9" s="14"/>
      <c r="P9" s="14"/>
      <c r="Q9" s="14"/>
      <c r="R9" s="14"/>
      <c r="S9" s="14"/>
      <c r="T9" s="14"/>
      <c r="U9" s="14"/>
      <c r="V9" s="14"/>
      <c r="W9" s="14"/>
      <c r="X9" s="14"/>
      <c r="Y9" s="14"/>
      <c r="Z9" s="14"/>
      <c r="AA9" s="14"/>
      <c r="AB9" s="14"/>
      <c r="AC9" s="14"/>
      <c r="AD9" s="14"/>
      <c r="AE9" s="14"/>
      <c r="AF9" s="49"/>
      <c r="AG9" s="49"/>
      <c r="AH9" s="49"/>
      <c r="AI9" s="49"/>
      <c r="AJ9" s="49"/>
      <c r="AK9" s="14"/>
      <c r="AL9" s="69">
        <f t="shared" si="1"/>
        <v>0</v>
      </c>
      <c r="AM9" s="69">
        <f t="shared" si="2"/>
        <v>0</v>
      </c>
      <c r="AN9" s="69">
        <f t="shared" si="3"/>
        <v>0</v>
      </c>
    </row>
    <row r="10">
      <c r="A10" s="26"/>
      <c r="B10" s="20" t="s">
        <v>455</v>
      </c>
      <c r="C10" s="21">
        <v>2.0</v>
      </c>
      <c r="D10" s="20" t="s">
        <v>456</v>
      </c>
      <c r="E10" s="20" t="s">
        <v>457</v>
      </c>
      <c r="F10" s="20" t="s">
        <v>458</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49"/>
      <c r="AG10" s="49"/>
      <c r="AH10" s="49"/>
      <c r="AI10" s="49"/>
      <c r="AJ10" s="49"/>
      <c r="AK10" s="14"/>
      <c r="AL10" s="69">
        <f t="shared" si="1"/>
        <v>0</v>
      </c>
      <c r="AM10" s="69">
        <f t="shared" si="2"/>
        <v>0</v>
      </c>
      <c r="AN10" s="69">
        <f t="shared" si="3"/>
        <v>0</v>
      </c>
    </row>
    <row r="11">
      <c r="A11" s="26"/>
      <c r="B11" s="20" t="s">
        <v>459</v>
      </c>
      <c r="C11" s="20">
        <v>3.0</v>
      </c>
      <c r="D11" s="70" t="s">
        <v>460</v>
      </c>
      <c r="E11" s="20" t="s">
        <v>461</v>
      </c>
      <c r="F11" s="20" t="s">
        <v>462</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49"/>
      <c r="AG11" s="49"/>
      <c r="AH11" s="49"/>
      <c r="AI11" s="49"/>
      <c r="AJ11" s="49"/>
      <c r="AK11" s="14"/>
      <c r="AL11" s="69">
        <f t="shared" si="1"/>
        <v>0</v>
      </c>
      <c r="AM11" s="69">
        <f t="shared" si="2"/>
        <v>0</v>
      </c>
      <c r="AN11" s="69">
        <f t="shared" si="3"/>
        <v>0</v>
      </c>
    </row>
    <row r="12">
      <c r="A12" s="26"/>
      <c r="B12" s="20" t="s">
        <v>463</v>
      </c>
      <c r="C12" s="20">
        <v>4.0</v>
      </c>
      <c r="D12" s="20" t="s">
        <v>464</v>
      </c>
      <c r="E12" s="20" t="s">
        <v>465</v>
      </c>
      <c r="F12" s="20" t="s">
        <v>466</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49"/>
      <c r="AG12" s="49"/>
      <c r="AH12" s="49"/>
      <c r="AI12" s="49"/>
      <c r="AJ12" s="49"/>
      <c r="AK12" s="14"/>
      <c r="AL12" s="69">
        <f t="shared" si="1"/>
        <v>0</v>
      </c>
      <c r="AM12" s="69">
        <f t="shared" si="2"/>
        <v>0</v>
      </c>
      <c r="AN12" s="69">
        <f t="shared" si="3"/>
        <v>0</v>
      </c>
    </row>
    <row r="13">
      <c r="A13" s="26"/>
      <c r="B13" s="20" t="s">
        <v>467</v>
      </c>
      <c r="C13" s="20">
        <v>5.0</v>
      </c>
      <c r="D13" s="20" t="s">
        <v>468</v>
      </c>
      <c r="E13" s="20" t="s">
        <v>469</v>
      </c>
      <c r="F13" s="20" t="s">
        <v>470</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49"/>
      <c r="AG13" s="49"/>
      <c r="AH13" s="49"/>
      <c r="AI13" s="49"/>
      <c r="AJ13" s="49"/>
      <c r="AK13" s="14"/>
      <c r="AL13" s="69">
        <f t="shared" si="1"/>
        <v>0</v>
      </c>
      <c r="AM13" s="69">
        <f t="shared" si="2"/>
        <v>0</v>
      </c>
      <c r="AN13" s="69">
        <f t="shared" si="3"/>
        <v>0</v>
      </c>
    </row>
    <row r="14">
      <c r="A14" s="27"/>
      <c r="B14" s="20" t="s">
        <v>471</v>
      </c>
      <c r="C14" s="20">
        <v>6.0</v>
      </c>
      <c r="D14" s="20" t="s">
        <v>472</v>
      </c>
      <c r="E14" s="20" t="s">
        <v>473</v>
      </c>
      <c r="F14" s="20" t="s">
        <v>474</v>
      </c>
      <c r="AE14" s="14"/>
      <c r="AF14" s="49"/>
      <c r="AG14" s="49"/>
      <c r="AH14" s="49"/>
      <c r="AI14" s="49"/>
      <c r="AJ14" s="49"/>
      <c r="AK14" s="14"/>
      <c r="AL14" s="69">
        <f t="shared" si="1"/>
        <v>0</v>
      </c>
      <c r="AM14" s="69">
        <f t="shared" si="2"/>
        <v>0</v>
      </c>
      <c r="AN14" s="69">
        <f t="shared" si="3"/>
        <v>0</v>
      </c>
    </row>
    <row r="15">
      <c r="A15" s="71" t="s">
        <v>475</v>
      </c>
      <c r="B15" s="72" t="s">
        <v>476</v>
      </c>
      <c r="C15" s="65">
        <v>1.0</v>
      </c>
      <c r="D15" s="66" t="s">
        <v>477</v>
      </c>
      <c r="E15" s="66" t="s">
        <v>478</v>
      </c>
      <c r="F15" s="66" t="s">
        <v>479</v>
      </c>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61"/>
      <c r="AG15" s="61"/>
      <c r="AH15" s="61"/>
      <c r="AI15" s="61"/>
      <c r="AJ15" s="61"/>
      <c r="AK15" s="50"/>
      <c r="AL15" s="69">
        <f t="shared" si="1"/>
        <v>0</v>
      </c>
      <c r="AM15" s="69">
        <f t="shared" si="2"/>
        <v>0</v>
      </c>
      <c r="AN15" s="69">
        <f t="shared" si="3"/>
        <v>0</v>
      </c>
    </row>
    <row r="16">
      <c r="A16" s="26"/>
      <c r="B16" s="73" t="s">
        <v>480</v>
      </c>
      <c r="C16" s="67">
        <v>2.0</v>
      </c>
      <c r="D16" s="68" t="s">
        <v>481</v>
      </c>
      <c r="E16" s="68" t="s">
        <v>482</v>
      </c>
      <c r="F16" s="68" t="s">
        <v>483</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61"/>
      <c r="AG16" s="61"/>
      <c r="AH16" s="61"/>
      <c r="AI16" s="61"/>
      <c r="AJ16" s="61"/>
      <c r="AK16" s="50"/>
      <c r="AL16" s="69">
        <f t="shared" si="1"/>
        <v>0</v>
      </c>
      <c r="AM16" s="69">
        <f t="shared" si="2"/>
        <v>0</v>
      </c>
      <c r="AN16" s="69">
        <f t="shared" si="3"/>
        <v>0</v>
      </c>
    </row>
    <row r="17">
      <c r="A17" s="26"/>
      <c r="B17" s="73" t="s">
        <v>484</v>
      </c>
      <c r="C17" s="67">
        <v>3.0</v>
      </c>
      <c r="D17" s="68" t="s">
        <v>485</v>
      </c>
      <c r="E17" s="68" t="s">
        <v>486</v>
      </c>
      <c r="F17" s="68" t="s">
        <v>487</v>
      </c>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61"/>
      <c r="AG17" s="61"/>
      <c r="AH17" s="61"/>
      <c r="AI17" s="61"/>
      <c r="AJ17" s="61"/>
      <c r="AK17" s="50"/>
      <c r="AL17" s="69">
        <f t="shared" si="1"/>
        <v>0</v>
      </c>
      <c r="AM17" s="69">
        <f t="shared" si="2"/>
        <v>0</v>
      </c>
      <c r="AN17" s="69">
        <f t="shared" si="3"/>
        <v>0</v>
      </c>
    </row>
    <row r="18">
      <c r="A18" s="26"/>
      <c r="B18" s="73" t="s">
        <v>488</v>
      </c>
      <c r="C18" s="67">
        <v>4.0</v>
      </c>
      <c r="D18" s="68" t="s">
        <v>489</v>
      </c>
      <c r="E18" s="68" t="s">
        <v>490</v>
      </c>
      <c r="F18" s="68" t="s">
        <v>491</v>
      </c>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61"/>
      <c r="AG18" s="61"/>
      <c r="AH18" s="61"/>
      <c r="AI18" s="61"/>
      <c r="AJ18" s="61"/>
      <c r="AK18" s="50"/>
      <c r="AL18" s="69">
        <f t="shared" si="1"/>
        <v>0</v>
      </c>
      <c r="AM18" s="69">
        <f t="shared" si="2"/>
        <v>0</v>
      </c>
      <c r="AN18" s="69">
        <f t="shared" si="3"/>
        <v>0</v>
      </c>
    </row>
    <row r="19">
      <c r="A19" s="26"/>
      <c r="B19" s="73" t="s">
        <v>492</v>
      </c>
      <c r="C19" s="67">
        <v>5.0</v>
      </c>
      <c r="D19" s="68" t="s">
        <v>493</v>
      </c>
      <c r="E19" s="68" t="s">
        <v>494</v>
      </c>
      <c r="F19" s="68" t="s">
        <v>495</v>
      </c>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61"/>
      <c r="AG19" s="61"/>
      <c r="AH19" s="61"/>
      <c r="AI19" s="61"/>
      <c r="AJ19" s="61"/>
      <c r="AK19" s="50"/>
      <c r="AL19" s="69">
        <f t="shared" si="1"/>
        <v>0</v>
      </c>
      <c r="AM19" s="69">
        <f t="shared" si="2"/>
        <v>0</v>
      </c>
      <c r="AN19" s="69">
        <f t="shared" si="3"/>
        <v>0</v>
      </c>
    </row>
    <row r="20">
      <c r="A20" s="27"/>
      <c r="B20" s="73" t="s">
        <v>496</v>
      </c>
      <c r="C20" s="67">
        <v>6.0</v>
      </c>
      <c r="D20" s="68" t="s">
        <v>497</v>
      </c>
      <c r="E20" s="68" t="s">
        <v>498</v>
      </c>
      <c r="F20" s="68" t="s">
        <v>499</v>
      </c>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74"/>
      <c r="AG20" s="74"/>
      <c r="AH20" s="74"/>
      <c r="AI20" s="74"/>
      <c r="AJ20" s="74"/>
      <c r="AK20" s="50"/>
      <c r="AL20" s="69">
        <f t="shared" si="1"/>
        <v>0</v>
      </c>
      <c r="AM20" s="69">
        <f t="shared" si="2"/>
        <v>0</v>
      </c>
      <c r="AN20" s="69">
        <f t="shared" si="3"/>
        <v>0</v>
      </c>
    </row>
    <row r="21" ht="15.75" customHeight="1">
      <c r="A21" s="14"/>
      <c r="B21" s="14"/>
      <c r="C21" s="14"/>
      <c r="D21" s="40"/>
      <c r="E21" s="75" t="s">
        <v>123</v>
      </c>
      <c r="F21" s="38" t="s">
        <v>124</v>
      </c>
      <c r="G21" s="35" t="str">
        <f t="shared" ref="G21:AJ21" si="4">(COUNTIF(G3:G20,"GD")/COUNTIF(G3:G20,"*"))</f>
        <v>#DIV/0!</v>
      </c>
      <c r="H21" s="35" t="str">
        <f t="shared" si="4"/>
        <v>#DIV/0!</v>
      </c>
      <c r="I21" s="35" t="str">
        <f t="shared" si="4"/>
        <v>#DIV/0!</v>
      </c>
      <c r="J21" s="35" t="str">
        <f t="shared" si="4"/>
        <v>#DIV/0!</v>
      </c>
      <c r="K21" s="35" t="str">
        <f t="shared" si="4"/>
        <v>#DIV/0!</v>
      </c>
      <c r="L21" s="35" t="str">
        <f t="shared" si="4"/>
        <v>#DIV/0!</v>
      </c>
      <c r="M21" s="35" t="str">
        <f t="shared" si="4"/>
        <v>#DIV/0!</v>
      </c>
      <c r="N21" s="35" t="str">
        <f t="shared" si="4"/>
        <v>#DIV/0!</v>
      </c>
      <c r="O21" s="35" t="str">
        <f t="shared" si="4"/>
        <v>#DIV/0!</v>
      </c>
      <c r="P21" s="35" t="str">
        <f t="shared" si="4"/>
        <v>#DIV/0!</v>
      </c>
      <c r="Q21" s="35" t="str">
        <f t="shared" si="4"/>
        <v>#DIV/0!</v>
      </c>
      <c r="R21" s="35" t="str">
        <f t="shared" si="4"/>
        <v>#DIV/0!</v>
      </c>
      <c r="S21" s="35" t="str">
        <f t="shared" si="4"/>
        <v>#DIV/0!</v>
      </c>
      <c r="T21" s="35" t="str">
        <f t="shared" si="4"/>
        <v>#DIV/0!</v>
      </c>
      <c r="U21" s="35" t="str">
        <f t="shared" si="4"/>
        <v>#DIV/0!</v>
      </c>
      <c r="V21" s="35" t="str">
        <f t="shared" si="4"/>
        <v>#DIV/0!</v>
      </c>
      <c r="W21" s="35" t="str">
        <f t="shared" si="4"/>
        <v>#DIV/0!</v>
      </c>
      <c r="X21" s="35" t="str">
        <f t="shared" si="4"/>
        <v>#DIV/0!</v>
      </c>
      <c r="Y21" s="35" t="str">
        <f t="shared" si="4"/>
        <v>#DIV/0!</v>
      </c>
      <c r="Z21" s="35" t="str">
        <f t="shared" si="4"/>
        <v>#DIV/0!</v>
      </c>
      <c r="AA21" s="35" t="str">
        <f t="shared" si="4"/>
        <v>#DIV/0!</v>
      </c>
      <c r="AB21" s="35" t="str">
        <f t="shared" si="4"/>
        <v>#DIV/0!</v>
      </c>
      <c r="AC21" s="35" t="str">
        <f t="shared" si="4"/>
        <v>#DIV/0!</v>
      </c>
      <c r="AD21" s="35" t="str">
        <f t="shared" si="4"/>
        <v>#DIV/0!</v>
      </c>
      <c r="AE21" s="35" t="str">
        <f t="shared" si="4"/>
        <v>#DIV/0!</v>
      </c>
      <c r="AF21" s="35" t="str">
        <f t="shared" si="4"/>
        <v>#DIV/0!</v>
      </c>
      <c r="AG21" s="35" t="str">
        <f t="shared" si="4"/>
        <v>#DIV/0!</v>
      </c>
      <c r="AH21" s="35" t="str">
        <f t="shared" si="4"/>
        <v>#DIV/0!</v>
      </c>
      <c r="AI21" s="35" t="str">
        <f t="shared" si="4"/>
        <v>#DIV/0!</v>
      </c>
      <c r="AJ21" s="35" t="str">
        <f t="shared" si="4"/>
        <v>#DIV/0!</v>
      </c>
      <c r="AK21" s="14"/>
      <c r="AL21" s="36"/>
      <c r="AM21" s="37"/>
      <c r="AN21" s="69"/>
    </row>
    <row r="22" ht="15.75" customHeight="1">
      <c r="A22" s="14"/>
      <c r="B22" s="14"/>
      <c r="C22" s="14"/>
      <c r="D22" s="40"/>
      <c r="F22" s="38" t="s">
        <v>125</v>
      </c>
      <c r="G22" s="39" t="str">
        <f t="shared" ref="G22:AJ22" si="5">(COUNTIF(G3:G20,"SU")/COUNTIF(G3:G20,"*"))</f>
        <v>#DIV/0!</v>
      </c>
      <c r="H22" s="39" t="str">
        <f t="shared" si="5"/>
        <v>#DIV/0!</v>
      </c>
      <c r="I22" s="39" t="str">
        <f t="shared" si="5"/>
        <v>#DIV/0!</v>
      </c>
      <c r="J22" s="39" t="str">
        <f t="shared" si="5"/>
        <v>#DIV/0!</v>
      </c>
      <c r="K22" s="39" t="str">
        <f t="shared" si="5"/>
        <v>#DIV/0!</v>
      </c>
      <c r="L22" s="39" t="str">
        <f t="shared" si="5"/>
        <v>#DIV/0!</v>
      </c>
      <c r="M22" s="39" t="str">
        <f t="shared" si="5"/>
        <v>#DIV/0!</v>
      </c>
      <c r="N22" s="39" t="str">
        <f t="shared" si="5"/>
        <v>#DIV/0!</v>
      </c>
      <c r="O22" s="39" t="str">
        <f t="shared" si="5"/>
        <v>#DIV/0!</v>
      </c>
      <c r="P22" s="39" t="str">
        <f t="shared" si="5"/>
        <v>#DIV/0!</v>
      </c>
      <c r="Q22" s="39" t="str">
        <f t="shared" si="5"/>
        <v>#DIV/0!</v>
      </c>
      <c r="R22" s="39" t="str">
        <f t="shared" si="5"/>
        <v>#DIV/0!</v>
      </c>
      <c r="S22" s="39" t="str">
        <f t="shared" si="5"/>
        <v>#DIV/0!</v>
      </c>
      <c r="T22" s="39" t="str">
        <f t="shared" si="5"/>
        <v>#DIV/0!</v>
      </c>
      <c r="U22" s="39" t="str">
        <f t="shared" si="5"/>
        <v>#DIV/0!</v>
      </c>
      <c r="V22" s="39" t="str">
        <f t="shared" si="5"/>
        <v>#DIV/0!</v>
      </c>
      <c r="W22" s="39" t="str">
        <f t="shared" si="5"/>
        <v>#DIV/0!</v>
      </c>
      <c r="X22" s="39" t="str">
        <f t="shared" si="5"/>
        <v>#DIV/0!</v>
      </c>
      <c r="Y22" s="39" t="str">
        <f t="shared" si="5"/>
        <v>#DIV/0!</v>
      </c>
      <c r="Z22" s="39" t="str">
        <f t="shared" si="5"/>
        <v>#DIV/0!</v>
      </c>
      <c r="AA22" s="39" t="str">
        <f t="shared" si="5"/>
        <v>#DIV/0!</v>
      </c>
      <c r="AB22" s="39" t="str">
        <f t="shared" si="5"/>
        <v>#DIV/0!</v>
      </c>
      <c r="AC22" s="39" t="str">
        <f t="shared" si="5"/>
        <v>#DIV/0!</v>
      </c>
      <c r="AD22" s="39" t="str">
        <f t="shared" si="5"/>
        <v>#DIV/0!</v>
      </c>
      <c r="AE22" s="39" t="str">
        <f t="shared" si="5"/>
        <v>#DIV/0!</v>
      </c>
      <c r="AF22" s="39" t="str">
        <f t="shared" si="5"/>
        <v>#DIV/0!</v>
      </c>
      <c r="AG22" s="39" t="str">
        <f t="shared" si="5"/>
        <v>#DIV/0!</v>
      </c>
      <c r="AH22" s="39" t="str">
        <f t="shared" si="5"/>
        <v>#DIV/0!</v>
      </c>
      <c r="AI22" s="39" t="str">
        <f t="shared" si="5"/>
        <v>#DIV/0!</v>
      </c>
      <c r="AJ22" s="39" t="str">
        <f t="shared" si="5"/>
        <v>#DIV/0!</v>
      </c>
      <c r="AK22" s="14"/>
      <c r="AL22" s="36"/>
      <c r="AM22" s="37"/>
      <c r="AN22" s="37"/>
    </row>
    <row r="23" ht="15.75" customHeight="1">
      <c r="A23" s="14"/>
      <c r="B23" s="14"/>
      <c r="C23" s="14"/>
      <c r="D23" s="40"/>
      <c r="F23" s="38" t="s">
        <v>126</v>
      </c>
      <c r="G23" s="39" t="str">
        <f t="shared" ref="G23:AJ23" si="6">(COUNTIF(G3:G20,"WT")/COUNTIF(G3:G20,"*"))</f>
        <v>#DIV/0!</v>
      </c>
      <c r="H23" s="39" t="str">
        <f t="shared" si="6"/>
        <v>#DIV/0!</v>
      </c>
      <c r="I23" s="39" t="str">
        <f t="shared" si="6"/>
        <v>#DIV/0!</v>
      </c>
      <c r="J23" s="39" t="str">
        <f t="shared" si="6"/>
        <v>#DIV/0!</v>
      </c>
      <c r="K23" s="39" t="str">
        <f t="shared" si="6"/>
        <v>#DIV/0!</v>
      </c>
      <c r="L23" s="39" t="str">
        <f t="shared" si="6"/>
        <v>#DIV/0!</v>
      </c>
      <c r="M23" s="39" t="str">
        <f t="shared" si="6"/>
        <v>#DIV/0!</v>
      </c>
      <c r="N23" s="39" t="str">
        <f t="shared" si="6"/>
        <v>#DIV/0!</v>
      </c>
      <c r="O23" s="39" t="str">
        <f t="shared" si="6"/>
        <v>#DIV/0!</v>
      </c>
      <c r="P23" s="39" t="str">
        <f t="shared" si="6"/>
        <v>#DIV/0!</v>
      </c>
      <c r="Q23" s="39" t="str">
        <f t="shared" si="6"/>
        <v>#DIV/0!</v>
      </c>
      <c r="R23" s="39" t="str">
        <f t="shared" si="6"/>
        <v>#DIV/0!</v>
      </c>
      <c r="S23" s="39" t="str">
        <f t="shared" si="6"/>
        <v>#DIV/0!</v>
      </c>
      <c r="T23" s="39" t="str">
        <f t="shared" si="6"/>
        <v>#DIV/0!</v>
      </c>
      <c r="U23" s="39" t="str">
        <f t="shared" si="6"/>
        <v>#DIV/0!</v>
      </c>
      <c r="V23" s="39" t="str">
        <f t="shared" si="6"/>
        <v>#DIV/0!</v>
      </c>
      <c r="W23" s="39" t="str">
        <f t="shared" si="6"/>
        <v>#DIV/0!</v>
      </c>
      <c r="X23" s="39" t="str">
        <f t="shared" si="6"/>
        <v>#DIV/0!</v>
      </c>
      <c r="Y23" s="39" t="str">
        <f t="shared" si="6"/>
        <v>#DIV/0!</v>
      </c>
      <c r="Z23" s="39" t="str">
        <f t="shared" si="6"/>
        <v>#DIV/0!</v>
      </c>
      <c r="AA23" s="39" t="str">
        <f t="shared" si="6"/>
        <v>#DIV/0!</v>
      </c>
      <c r="AB23" s="39" t="str">
        <f t="shared" si="6"/>
        <v>#DIV/0!</v>
      </c>
      <c r="AC23" s="39" t="str">
        <f t="shared" si="6"/>
        <v>#DIV/0!</v>
      </c>
      <c r="AD23" s="39" t="str">
        <f t="shared" si="6"/>
        <v>#DIV/0!</v>
      </c>
      <c r="AE23" s="39" t="str">
        <f t="shared" si="6"/>
        <v>#DIV/0!</v>
      </c>
      <c r="AF23" s="39" t="str">
        <f t="shared" si="6"/>
        <v>#DIV/0!</v>
      </c>
      <c r="AG23" s="39" t="str">
        <f t="shared" si="6"/>
        <v>#DIV/0!</v>
      </c>
      <c r="AH23" s="39" t="str">
        <f t="shared" si="6"/>
        <v>#DIV/0!</v>
      </c>
      <c r="AI23" s="39" t="str">
        <f t="shared" si="6"/>
        <v>#DIV/0!</v>
      </c>
      <c r="AJ23" s="39" t="str">
        <f t="shared" si="6"/>
        <v>#DIV/0!</v>
      </c>
      <c r="AK23" s="14"/>
      <c r="AL23" s="36"/>
      <c r="AM23" s="37"/>
      <c r="AN23" s="37"/>
    </row>
    <row r="24" ht="15.75" customHeight="1">
      <c r="A24" s="14"/>
      <c r="B24" s="14"/>
      <c r="C24" s="14"/>
      <c r="D24" s="40"/>
      <c r="F24" s="40"/>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36"/>
      <c r="AM24" s="37"/>
      <c r="AN24" s="37"/>
    </row>
    <row r="25" ht="15.75" customHeight="1">
      <c r="A25" s="14"/>
      <c r="B25" s="14"/>
      <c r="C25" s="14"/>
      <c r="D25" s="40"/>
      <c r="E25" s="40"/>
      <c r="F25" s="40"/>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36"/>
      <c r="AM25" s="37"/>
      <c r="AN25" s="37"/>
    </row>
    <row r="26" ht="15.75" customHeight="1">
      <c r="A26" s="14"/>
      <c r="B26" s="14"/>
      <c r="C26" s="14"/>
      <c r="D26" s="40"/>
      <c r="E26" s="40"/>
      <c r="F26" s="40"/>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36"/>
      <c r="AM26" s="37"/>
      <c r="AN26" s="37"/>
    </row>
    <row r="27" ht="15.75" customHeight="1">
      <c r="A27" s="14"/>
      <c r="B27" s="14"/>
      <c r="C27" s="14"/>
      <c r="D27" s="40"/>
      <c r="E27" s="40"/>
      <c r="F27" s="40"/>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36"/>
      <c r="AM27" s="37"/>
      <c r="AN27" s="37"/>
    </row>
    <row r="28" ht="15.75" customHeight="1">
      <c r="A28" s="14"/>
      <c r="B28" s="14"/>
      <c r="C28" s="14"/>
      <c r="D28" s="40"/>
      <c r="E28" s="40"/>
      <c r="F28" s="40"/>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36"/>
      <c r="AM28" s="37"/>
      <c r="AN28" s="37"/>
    </row>
    <row r="29" ht="15.75" customHeight="1">
      <c r="A29" s="14"/>
      <c r="B29" s="14"/>
      <c r="C29" s="14"/>
      <c r="D29" s="40"/>
      <c r="E29" s="40"/>
      <c r="F29" s="40"/>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36"/>
      <c r="AM29" s="37"/>
      <c r="AN29" s="37"/>
    </row>
    <row r="30" ht="15.75" customHeight="1">
      <c r="A30" s="14"/>
      <c r="B30" s="14"/>
      <c r="C30" s="14"/>
      <c r="D30" s="40"/>
      <c r="E30" s="40"/>
      <c r="F30" s="40"/>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36"/>
      <c r="AM30" s="37"/>
      <c r="AN30" s="37"/>
    </row>
    <row r="31" ht="15.75" customHeight="1">
      <c r="A31" s="14"/>
      <c r="B31" s="14"/>
      <c r="C31" s="14"/>
      <c r="D31" s="40"/>
      <c r="E31" s="40"/>
      <c r="F31" s="40"/>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ht="15.75" customHeight="1">
      <c r="A32" s="14"/>
      <c r="B32" s="14"/>
      <c r="C32" s="14"/>
      <c r="D32" s="40"/>
      <c r="E32" s="40"/>
      <c r="F32" s="40"/>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ht="15.75" customHeight="1">
      <c r="A33" s="14"/>
      <c r="B33" s="14"/>
      <c r="C33" s="14"/>
      <c r="D33" s="40"/>
      <c r="E33" s="40"/>
      <c r="F33" s="40"/>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ht="15.75" customHeight="1">
      <c r="A34" s="14"/>
      <c r="B34" s="14"/>
      <c r="C34" s="14"/>
      <c r="D34" s="40"/>
      <c r="E34" s="40"/>
      <c r="F34" s="40"/>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40"/>
      <c r="E35" s="40"/>
      <c r="F35" s="40"/>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40"/>
      <c r="E36" s="40"/>
      <c r="F36" s="40"/>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40"/>
      <c r="E37" s="40"/>
      <c r="F37" s="40"/>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40"/>
      <c r="E38" s="40"/>
      <c r="F38" s="40"/>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40"/>
      <c r="E39" s="40"/>
      <c r="F39" s="40"/>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40"/>
      <c r="E40" s="40"/>
      <c r="F40" s="40"/>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40"/>
      <c r="E41" s="40"/>
      <c r="F41" s="40"/>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40"/>
      <c r="E42" s="40"/>
      <c r="F42" s="40"/>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40"/>
      <c r="E43" s="40"/>
      <c r="F43" s="40"/>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40"/>
      <c r="E44" s="40"/>
      <c r="F44" s="40"/>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40"/>
      <c r="E45" s="40"/>
      <c r="F45" s="40"/>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40"/>
      <c r="E46" s="40"/>
      <c r="F46" s="40"/>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40"/>
      <c r="E47" s="40"/>
      <c r="F47" s="40"/>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40"/>
      <c r="E48" s="40"/>
      <c r="F48" s="40"/>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40"/>
      <c r="E49" s="40"/>
      <c r="F49" s="40"/>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40"/>
      <c r="E50" s="40"/>
      <c r="F50" s="40"/>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40"/>
      <c r="E51" s="40"/>
      <c r="F51" s="40"/>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40"/>
      <c r="E52" s="40"/>
      <c r="F52" s="40"/>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40"/>
      <c r="E53" s="40"/>
      <c r="F53" s="40"/>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40"/>
      <c r="E54" s="40"/>
      <c r="F54" s="40"/>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40"/>
      <c r="E55" s="40"/>
      <c r="F55" s="40"/>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40"/>
      <c r="E56" s="40"/>
      <c r="F56" s="40"/>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40"/>
      <c r="E57" s="40"/>
      <c r="F57" s="40"/>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40"/>
      <c r="E58" s="40"/>
      <c r="F58" s="40"/>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40"/>
      <c r="E59" s="40"/>
      <c r="F59" s="40"/>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40"/>
      <c r="E60" s="40"/>
      <c r="F60" s="40"/>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40"/>
      <c r="E61" s="40"/>
      <c r="F61" s="40"/>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40"/>
      <c r="E62" s="40"/>
      <c r="F62" s="40"/>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40"/>
      <c r="E63" s="40"/>
      <c r="F63" s="40"/>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40"/>
      <c r="E64" s="40"/>
      <c r="F64" s="40"/>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40"/>
      <c r="E65" s="40"/>
      <c r="F65" s="40"/>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40"/>
      <c r="E66" s="40"/>
      <c r="F66" s="40"/>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40"/>
      <c r="E67" s="40"/>
      <c r="F67" s="40"/>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40"/>
      <c r="E68" s="40"/>
      <c r="F68" s="40"/>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40"/>
      <c r="E69" s="40"/>
      <c r="F69" s="40"/>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40"/>
      <c r="E70" s="40"/>
      <c r="F70" s="40"/>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40"/>
      <c r="E71" s="40"/>
      <c r="F71" s="40"/>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40"/>
      <c r="E72" s="40"/>
      <c r="F72" s="40"/>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40"/>
      <c r="E73" s="40"/>
      <c r="F73" s="40"/>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40"/>
      <c r="E74" s="40"/>
      <c r="F74" s="40"/>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40"/>
      <c r="E75" s="40"/>
      <c r="F75" s="40"/>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40"/>
      <c r="E76" s="40"/>
      <c r="F76" s="40"/>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40"/>
      <c r="E77" s="40"/>
      <c r="F77" s="40"/>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40"/>
      <c r="E78" s="40"/>
      <c r="F78" s="40"/>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40"/>
      <c r="E79" s="40"/>
      <c r="F79" s="40"/>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40"/>
      <c r="E80" s="40"/>
      <c r="F80" s="40"/>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40"/>
      <c r="E81" s="40"/>
      <c r="F81" s="40"/>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40"/>
      <c r="E82" s="40"/>
      <c r="F82" s="40"/>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40"/>
      <c r="E83" s="40"/>
      <c r="F83" s="40"/>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40"/>
      <c r="E84" s="40"/>
      <c r="F84" s="40"/>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40"/>
      <c r="E85" s="40"/>
      <c r="F85" s="40"/>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40"/>
      <c r="E86" s="40"/>
      <c r="F86" s="40"/>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40"/>
      <c r="E87" s="40"/>
      <c r="F87" s="40"/>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40"/>
      <c r="E88" s="40"/>
      <c r="F88" s="40"/>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40"/>
      <c r="E89" s="40"/>
      <c r="F89" s="40"/>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40"/>
      <c r="E90" s="40"/>
      <c r="F90" s="40"/>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40"/>
      <c r="E91" s="40"/>
      <c r="F91" s="40"/>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40"/>
      <c r="E92" s="40"/>
      <c r="F92" s="40"/>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40"/>
      <c r="E93" s="40"/>
      <c r="F93" s="40"/>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40"/>
      <c r="E94" s="40"/>
      <c r="F94" s="40"/>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40"/>
      <c r="E95" s="40"/>
      <c r="F95" s="40"/>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40"/>
      <c r="E96" s="40"/>
      <c r="F96" s="40"/>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40"/>
      <c r="E97" s="40"/>
      <c r="F97" s="40"/>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40"/>
      <c r="E98" s="40"/>
      <c r="F98" s="40"/>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40"/>
      <c r="E99" s="40"/>
      <c r="F99" s="40"/>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40"/>
      <c r="E100" s="40"/>
      <c r="F100" s="40"/>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40"/>
      <c r="E101" s="40"/>
      <c r="F101" s="40"/>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40"/>
      <c r="E102" s="40"/>
      <c r="F102" s="40"/>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40"/>
      <c r="E103" s="40"/>
      <c r="F103" s="40"/>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40"/>
      <c r="E104" s="40"/>
      <c r="F104" s="40"/>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40"/>
      <c r="E105" s="40"/>
      <c r="F105" s="40"/>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40"/>
      <c r="E106" s="40"/>
      <c r="F106" s="40"/>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40"/>
      <c r="E107" s="40"/>
      <c r="F107" s="40"/>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40"/>
      <c r="E108" s="40"/>
      <c r="F108" s="40"/>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40"/>
      <c r="E109" s="40"/>
      <c r="F109" s="40"/>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40"/>
      <c r="E110" s="40"/>
      <c r="F110" s="40"/>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40"/>
      <c r="E111" s="40"/>
      <c r="F111" s="40"/>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40"/>
      <c r="E112" s="40"/>
      <c r="F112" s="40"/>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40"/>
      <c r="E113" s="40"/>
      <c r="F113" s="40"/>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40"/>
      <c r="E114" s="40"/>
      <c r="F114" s="40"/>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40"/>
      <c r="E115" s="40"/>
      <c r="F115" s="40"/>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40"/>
      <c r="E116" s="40"/>
      <c r="F116" s="40"/>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40"/>
      <c r="E117" s="40"/>
      <c r="F117" s="40"/>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40"/>
      <c r="E118" s="40"/>
      <c r="F118" s="40"/>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40"/>
      <c r="E119" s="40"/>
      <c r="F119" s="40"/>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40"/>
      <c r="E120" s="40"/>
      <c r="F120" s="40"/>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40"/>
      <c r="E121" s="40"/>
      <c r="F121" s="40"/>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40"/>
      <c r="E122" s="40"/>
      <c r="F122" s="40"/>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40"/>
      <c r="E123" s="40"/>
      <c r="F123" s="40"/>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40"/>
      <c r="E124" s="40"/>
      <c r="F124" s="40"/>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40"/>
      <c r="E125" s="40"/>
      <c r="F125" s="40"/>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40"/>
      <c r="E126" s="40"/>
      <c r="F126" s="40"/>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40"/>
      <c r="E127" s="40"/>
      <c r="F127" s="40"/>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40"/>
      <c r="E128" s="40"/>
      <c r="F128" s="40"/>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40"/>
      <c r="E129" s="40"/>
      <c r="F129" s="40"/>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40"/>
      <c r="E130" s="40"/>
      <c r="F130" s="40"/>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40"/>
      <c r="E131" s="40"/>
      <c r="F131" s="40"/>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40"/>
      <c r="E132" s="40"/>
      <c r="F132" s="40"/>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40"/>
      <c r="E133" s="40"/>
      <c r="F133" s="40"/>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40"/>
      <c r="E134" s="40"/>
      <c r="F134" s="40"/>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40"/>
      <c r="E135" s="40"/>
      <c r="F135" s="40"/>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40"/>
      <c r="E136" s="40"/>
      <c r="F136" s="40"/>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40"/>
      <c r="E137" s="40"/>
      <c r="F137" s="40"/>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40"/>
      <c r="E138" s="40"/>
      <c r="F138" s="40"/>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40"/>
      <c r="E139" s="40"/>
      <c r="F139" s="40"/>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40"/>
      <c r="E140" s="40"/>
      <c r="F140" s="40"/>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40"/>
      <c r="E141" s="40"/>
      <c r="F141" s="40"/>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40"/>
      <c r="E142" s="40"/>
      <c r="F142" s="40"/>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40"/>
      <c r="E143" s="40"/>
      <c r="F143" s="40"/>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40"/>
      <c r="E144" s="40"/>
      <c r="F144" s="40"/>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40"/>
      <c r="E145" s="40"/>
      <c r="F145" s="40"/>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40"/>
      <c r="E146" s="40"/>
      <c r="F146" s="40"/>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40"/>
      <c r="E147" s="40"/>
      <c r="F147" s="40"/>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40"/>
      <c r="E148" s="40"/>
      <c r="F148" s="40"/>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40"/>
      <c r="E149" s="40"/>
      <c r="F149" s="40"/>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40"/>
      <c r="E150" s="40"/>
      <c r="F150" s="40"/>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40"/>
      <c r="E151" s="40"/>
      <c r="F151" s="40"/>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40"/>
      <c r="E152" s="40"/>
      <c r="F152" s="40"/>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40"/>
      <c r="E153" s="40"/>
      <c r="F153" s="40"/>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40"/>
      <c r="E154" s="40"/>
      <c r="F154" s="40"/>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40"/>
      <c r="E155" s="40"/>
      <c r="F155" s="40"/>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40"/>
      <c r="E156" s="40"/>
      <c r="F156" s="40"/>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40"/>
      <c r="E157" s="40"/>
      <c r="F157" s="40"/>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40"/>
      <c r="E158" s="40"/>
      <c r="F158" s="40"/>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40"/>
      <c r="E159" s="40"/>
      <c r="F159" s="40"/>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40"/>
      <c r="E160" s="40"/>
      <c r="F160" s="40"/>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40"/>
      <c r="E161" s="40"/>
      <c r="F161" s="40"/>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40"/>
      <c r="E162" s="40"/>
      <c r="F162" s="40"/>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40"/>
      <c r="E163" s="40"/>
      <c r="F163" s="40"/>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40"/>
      <c r="E164" s="40"/>
      <c r="F164" s="40"/>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40"/>
      <c r="E165" s="40"/>
      <c r="F165" s="40"/>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40"/>
      <c r="E166" s="40"/>
      <c r="F166" s="40"/>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40"/>
      <c r="E167" s="40"/>
      <c r="F167" s="40"/>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40"/>
      <c r="E168" s="40"/>
      <c r="F168" s="40"/>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40"/>
      <c r="E169" s="40"/>
      <c r="F169" s="40"/>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40"/>
      <c r="E170" s="40"/>
      <c r="F170" s="40"/>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40"/>
      <c r="E171" s="40"/>
      <c r="F171" s="40"/>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40"/>
      <c r="E172" s="40"/>
      <c r="F172" s="40"/>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40"/>
      <c r="E173" s="40"/>
      <c r="F173" s="40"/>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40"/>
      <c r="E174" s="40"/>
      <c r="F174" s="40"/>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40"/>
      <c r="E175" s="40"/>
      <c r="F175" s="40"/>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40"/>
      <c r="E176" s="40"/>
      <c r="F176" s="40"/>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40"/>
      <c r="E177" s="40"/>
      <c r="F177" s="40"/>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40"/>
      <c r="E178" s="40"/>
      <c r="F178" s="40"/>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40"/>
      <c r="E179" s="40"/>
      <c r="F179" s="40"/>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40"/>
      <c r="E180" s="40"/>
      <c r="F180" s="40"/>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40"/>
      <c r="E181" s="40"/>
      <c r="F181" s="40"/>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40"/>
      <c r="E182" s="40"/>
      <c r="F182" s="40"/>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40"/>
      <c r="E183" s="40"/>
      <c r="F183" s="40"/>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40"/>
      <c r="E184" s="40"/>
      <c r="F184" s="40"/>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40"/>
      <c r="E185" s="40"/>
      <c r="F185" s="40"/>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40"/>
      <c r="E186" s="40"/>
      <c r="F186" s="40"/>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40"/>
      <c r="E187" s="40"/>
      <c r="F187" s="40"/>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40"/>
      <c r="E188" s="40"/>
      <c r="F188" s="40"/>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40"/>
      <c r="E189" s="40"/>
      <c r="F189" s="40"/>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40"/>
      <c r="E190" s="40"/>
      <c r="F190" s="40"/>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40"/>
      <c r="E191" s="40"/>
      <c r="F191" s="40"/>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40"/>
      <c r="E192" s="40"/>
      <c r="F192" s="40"/>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40"/>
      <c r="E193" s="40"/>
      <c r="F193" s="40"/>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40"/>
      <c r="E194" s="40"/>
      <c r="F194" s="40"/>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40"/>
      <c r="E195" s="40"/>
      <c r="F195" s="40"/>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40"/>
      <c r="E196" s="40"/>
      <c r="F196" s="40"/>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40"/>
      <c r="E197" s="40"/>
      <c r="F197" s="40"/>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40"/>
      <c r="E198" s="40"/>
      <c r="F198" s="40"/>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40"/>
      <c r="E199" s="40"/>
      <c r="F199" s="40"/>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40"/>
      <c r="E200" s="40"/>
      <c r="F200" s="40"/>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40"/>
      <c r="E201" s="40"/>
      <c r="F201" s="40"/>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40"/>
      <c r="E202" s="40"/>
      <c r="F202" s="40"/>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40"/>
      <c r="E203" s="40"/>
      <c r="F203" s="40"/>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40"/>
      <c r="E204" s="40"/>
      <c r="F204" s="40"/>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40"/>
      <c r="E205" s="40"/>
      <c r="F205" s="40"/>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40"/>
      <c r="E206" s="40"/>
      <c r="F206" s="40"/>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40"/>
      <c r="E207" s="40"/>
      <c r="F207" s="40"/>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40"/>
      <c r="E208" s="40"/>
      <c r="F208" s="40"/>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40"/>
      <c r="E209" s="40"/>
      <c r="F209" s="40"/>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40"/>
      <c r="E210" s="40"/>
      <c r="F210" s="40"/>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40"/>
      <c r="E211" s="40"/>
      <c r="F211" s="40"/>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40"/>
      <c r="E212" s="40"/>
      <c r="F212" s="40"/>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40"/>
      <c r="E213" s="40"/>
      <c r="F213" s="40"/>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40"/>
      <c r="E214" s="40"/>
      <c r="F214" s="40"/>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40"/>
      <c r="E215" s="40"/>
      <c r="F215" s="40"/>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40"/>
      <c r="E216" s="40"/>
      <c r="F216" s="40"/>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40"/>
      <c r="E217" s="40"/>
      <c r="F217" s="40"/>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40"/>
      <c r="E218" s="40"/>
      <c r="F218" s="40"/>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40"/>
      <c r="E219" s="40"/>
      <c r="F219" s="40"/>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40"/>
      <c r="E220" s="40"/>
      <c r="F220" s="40"/>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40"/>
      <c r="E221" s="40"/>
      <c r="F221" s="40"/>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40"/>
      <c r="E222" s="40"/>
      <c r="F222" s="40"/>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40"/>
      <c r="E223" s="40"/>
      <c r="F223" s="40"/>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E1:F1"/>
    <mergeCell ref="A3:A8"/>
    <mergeCell ref="A9:A14"/>
    <mergeCell ref="A15:A20"/>
    <mergeCell ref="E21:E24"/>
  </mergeCells>
  <printOptions/>
  <pageMargins bottom="0.75" footer="0.0" header="0.0" left="0.7" right="0.7" top="0.75"/>
  <pageSetup orientation="landscape"/>
  <drawing r:id="rId1"/>
</worksheet>
</file>