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VickyCottrill/Downloads/"/>
    </mc:Choice>
  </mc:AlternateContent>
  <xr:revisionPtr revIDLastSave="0" documentId="8_{49E178AB-FA17-114E-BB87-CEBA89E0B760}" xr6:coauthVersionLast="36" xr6:coauthVersionMax="36" xr10:uidLastSave="{00000000-0000-0000-0000-000000000000}"/>
  <bookViews>
    <workbookView xWindow="-120" yWindow="-20140" windowWidth="25600" windowHeight="15540" xr2:uid="{00000000-000D-0000-FFFF-FFFF00000000}"/>
  </bookViews>
  <sheets>
    <sheet name="Guidance" sheetId="7" r:id="rId1"/>
    <sheet name="Year 1" sheetId="1" r:id="rId2"/>
    <sheet name="Year 2" sheetId="2" r:id="rId3"/>
    <sheet name="Year 3" sheetId="3" r:id="rId4"/>
    <sheet name="Year 4" sheetId="4" r:id="rId5"/>
    <sheet name="Year 5 " sheetId="5" r:id="rId6"/>
    <sheet name="Year 6" sheetId="6" r:id="rId7"/>
  </sheets>
  <calcPr calcId="181029"/>
</workbook>
</file>

<file path=xl/calcChain.xml><?xml version="1.0" encoding="utf-8"?>
<calcChain xmlns="http://schemas.openxmlformats.org/spreadsheetml/2006/main">
  <c r="H24" i="6" l="1"/>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J25"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G26" i="6"/>
  <c r="G25" i="6"/>
  <c r="G24" i="6"/>
  <c r="AN23" i="6"/>
  <c r="AM23" i="6"/>
  <c r="AL23" i="6"/>
  <c r="AN22" i="6"/>
  <c r="AM22" i="6"/>
  <c r="AL22" i="6"/>
  <c r="AN21" i="6"/>
  <c r="AM21" i="6"/>
  <c r="AL21" i="6"/>
  <c r="AN20" i="6"/>
  <c r="AM20" i="6"/>
  <c r="AL20" i="6"/>
  <c r="AN19" i="6"/>
  <c r="AM19" i="6"/>
  <c r="AL19" i="6"/>
  <c r="AN18" i="6"/>
  <c r="AM18" i="6"/>
  <c r="AL18" i="6"/>
  <c r="AN17" i="6"/>
  <c r="AM17" i="6"/>
  <c r="AL17" i="6"/>
  <c r="AN16" i="6"/>
  <c r="AM16" i="6"/>
  <c r="AL16" i="6"/>
  <c r="AN15" i="6"/>
  <c r="AM15" i="6"/>
  <c r="AL15" i="6"/>
  <c r="AN14" i="6"/>
  <c r="AM14" i="6"/>
  <c r="AL14" i="6"/>
  <c r="AN13" i="6"/>
  <c r="AM13" i="6"/>
  <c r="AL13" i="6"/>
  <c r="AN12" i="6"/>
  <c r="AM12" i="6"/>
  <c r="AL12" i="6"/>
  <c r="AN11" i="6"/>
  <c r="AM11" i="6"/>
  <c r="AL11" i="6"/>
  <c r="AN10" i="6"/>
  <c r="AM10" i="6"/>
  <c r="AL10" i="6"/>
  <c r="AN9" i="6"/>
  <c r="AM9" i="6"/>
  <c r="AL9" i="6"/>
  <c r="AN8" i="6"/>
  <c r="AM8" i="6"/>
  <c r="AL8" i="6"/>
  <c r="AN7" i="6"/>
  <c r="AM7" i="6"/>
  <c r="AL7" i="6"/>
  <c r="AN6" i="6"/>
  <c r="AM6" i="6"/>
  <c r="AL6" i="6"/>
  <c r="AN5" i="6"/>
  <c r="AM5" i="6"/>
  <c r="AL5" i="6"/>
  <c r="AN3" i="6"/>
  <c r="AM3" i="6"/>
  <c r="AL3" i="6"/>
  <c r="AN24" i="5"/>
  <c r="AM24" i="5"/>
  <c r="AL24" i="5"/>
  <c r="AN23" i="5"/>
  <c r="AM23" i="5"/>
  <c r="AL23" i="5"/>
  <c r="AN22" i="5"/>
  <c r="AM22" i="5"/>
  <c r="AL22" i="5"/>
  <c r="AN21" i="5"/>
  <c r="AM21" i="5"/>
  <c r="AL21" i="5"/>
  <c r="AN20" i="5"/>
  <c r="AM20" i="5"/>
  <c r="AL20" i="5"/>
  <c r="AN19" i="5"/>
  <c r="AM19" i="5"/>
  <c r="AL19" i="5"/>
  <c r="AN18" i="5"/>
  <c r="AM18" i="5"/>
  <c r="AL18" i="5"/>
  <c r="AN17" i="5"/>
  <c r="AM17" i="5"/>
  <c r="AL17" i="5"/>
  <c r="AN16" i="5"/>
  <c r="AM16" i="5"/>
  <c r="AL16" i="5"/>
  <c r="AN15" i="5"/>
  <c r="AM15" i="5"/>
  <c r="AL15" i="5"/>
  <c r="AN14" i="5"/>
  <c r="AM14" i="5"/>
  <c r="AL14" i="5"/>
  <c r="AN13" i="5"/>
  <c r="AM13" i="5"/>
  <c r="AL13" i="5"/>
  <c r="AN12" i="5"/>
  <c r="AM12" i="5"/>
  <c r="AL12" i="5"/>
  <c r="AN11" i="5"/>
  <c r="AM11" i="5"/>
  <c r="AL11" i="5"/>
  <c r="AN10" i="5"/>
  <c r="AM10" i="5"/>
  <c r="AL10" i="5"/>
  <c r="AN9" i="5"/>
  <c r="AM9" i="5"/>
  <c r="AL9" i="5"/>
  <c r="AN8" i="5"/>
  <c r="AM8" i="5"/>
  <c r="AL8" i="5"/>
  <c r="AN7" i="5"/>
  <c r="AM7" i="5"/>
  <c r="AL7" i="5"/>
  <c r="AN6" i="5"/>
  <c r="AM6" i="5"/>
  <c r="AL6" i="5"/>
  <c r="AN5" i="5"/>
  <c r="AM5" i="5"/>
  <c r="AL5" i="5"/>
  <c r="AN3" i="5"/>
  <c r="AM3" i="5"/>
  <c r="AL3"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AN24" i="4"/>
  <c r="AM24" i="4"/>
  <c r="AL24" i="4"/>
  <c r="AN23" i="4"/>
  <c r="AM23" i="4"/>
  <c r="AL23" i="4"/>
  <c r="AN22" i="4"/>
  <c r="AM22" i="4"/>
  <c r="AL22" i="4"/>
  <c r="AN21" i="4"/>
  <c r="AM21" i="4"/>
  <c r="AL21" i="4"/>
  <c r="AN20" i="4"/>
  <c r="AM20" i="4"/>
  <c r="AL20" i="4"/>
  <c r="AN19" i="4"/>
  <c r="AM19" i="4"/>
  <c r="AL19" i="4"/>
  <c r="AN18" i="4"/>
  <c r="AM18" i="4"/>
  <c r="AL18" i="4"/>
  <c r="AN17" i="4"/>
  <c r="AM17" i="4"/>
  <c r="AL17" i="4"/>
  <c r="AN16" i="4"/>
  <c r="AM16" i="4"/>
  <c r="AL16" i="4"/>
  <c r="AN15" i="4"/>
  <c r="AM15" i="4"/>
  <c r="AL15" i="4"/>
  <c r="AN14" i="4"/>
  <c r="AM14" i="4"/>
  <c r="AL14" i="4"/>
  <c r="AN13" i="4"/>
  <c r="AM13" i="4"/>
  <c r="AL13" i="4"/>
  <c r="AN12" i="4"/>
  <c r="AM12" i="4"/>
  <c r="AL12" i="4"/>
  <c r="AN11" i="4"/>
  <c r="AM11" i="4"/>
  <c r="AL11" i="4"/>
  <c r="AN10" i="4"/>
  <c r="AM10" i="4"/>
  <c r="AL10" i="4"/>
  <c r="AN9" i="4"/>
  <c r="AM9" i="4"/>
  <c r="AL9" i="4"/>
  <c r="AN8" i="4"/>
  <c r="AM8" i="4"/>
  <c r="AL8" i="4"/>
  <c r="AN7" i="4"/>
  <c r="AM7" i="4"/>
  <c r="AL7" i="4"/>
  <c r="AN6" i="4"/>
  <c r="AM6" i="4"/>
  <c r="AL6" i="4"/>
  <c r="AN5" i="4"/>
  <c r="AM5" i="4"/>
  <c r="AL5" i="4"/>
  <c r="AN3" i="4"/>
  <c r="AM3" i="4"/>
  <c r="AL3" i="4"/>
  <c r="AN24" i="3"/>
  <c r="AM24" i="3"/>
  <c r="AL24" i="3"/>
  <c r="AN23" i="3"/>
  <c r="AM23" i="3"/>
  <c r="AL23" i="3"/>
  <c r="AN22" i="3"/>
  <c r="AM22" i="3"/>
  <c r="AL22" i="3"/>
  <c r="AN21" i="3"/>
  <c r="AM21" i="3"/>
  <c r="AL21" i="3"/>
  <c r="AN20" i="3"/>
  <c r="AM20" i="3"/>
  <c r="AL20" i="3"/>
  <c r="AN19" i="3"/>
  <c r="AM19" i="3"/>
  <c r="AL19" i="3"/>
  <c r="AN18" i="3"/>
  <c r="AM18" i="3"/>
  <c r="AL18" i="3"/>
  <c r="AN17" i="3"/>
  <c r="AM17" i="3"/>
  <c r="AL17" i="3"/>
  <c r="AN16" i="3"/>
  <c r="AM16" i="3"/>
  <c r="AL16" i="3"/>
  <c r="AN15" i="3"/>
  <c r="AM15" i="3"/>
  <c r="AL15" i="3"/>
  <c r="AN14" i="3"/>
  <c r="AM14" i="3"/>
  <c r="AL14" i="3"/>
  <c r="AN13" i="3"/>
  <c r="AM13" i="3"/>
  <c r="AL13" i="3"/>
  <c r="AN12" i="3"/>
  <c r="AM12" i="3"/>
  <c r="AL12" i="3"/>
  <c r="AN11" i="3"/>
  <c r="AM11" i="3"/>
  <c r="AL11" i="3"/>
  <c r="AN10" i="3"/>
  <c r="AM10" i="3"/>
  <c r="AL10" i="3"/>
  <c r="AN9" i="3"/>
  <c r="AM9" i="3"/>
  <c r="AL9" i="3"/>
  <c r="AN8" i="3"/>
  <c r="AM8" i="3"/>
  <c r="AL8" i="3"/>
  <c r="AN7" i="3"/>
  <c r="AM7" i="3"/>
  <c r="AL7" i="3"/>
  <c r="AN6" i="3"/>
  <c r="AM6" i="3"/>
  <c r="AL6" i="3"/>
  <c r="AN5" i="3"/>
  <c r="AM5" i="3"/>
  <c r="AL5" i="3"/>
  <c r="AN3" i="3"/>
  <c r="AM3" i="3"/>
  <c r="AL3"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G26" i="2"/>
  <c r="G27" i="2"/>
  <c r="G25" i="2"/>
  <c r="AN23" i="2"/>
  <c r="AM23" i="2"/>
  <c r="AL23" i="2"/>
  <c r="AN22" i="2"/>
  <c r="AM22" i="2"/>
  <c r="AL22" i="2"/>
  <c r="AN21" i="2"/>
  <c r="AM21" i="2"/>
  <c r="AL21" i="2"/>
  <c r="AN20" i="2"/>
  <c r="AM20" i="2"/>
  <c r="AL20" i="2"/>
  <c r="AN19" i="2"/>
  <c r="AM19" i="2"/>
  <c r="AL19" i="2"/>
  <c r="AN18" i="2"/>
  <c r="AM18" i="2"/>
  <c r="AL18" i="2"/>
  <c r="AN17" i="2"/>
  <c r="AM17" i="2"/>
  <c r="AL17" i="2"/>
  <c r="AN16" i="2"/>
  <c r="AM16" i="2"/>
  <c r="AL16" i="2"/>
  <c r="AN15" i="2"/>
  <c r="AM15" i="2"/>
  <c r="AL15" i="2"/>
  <c r="AN14" i="2"/>
  <c r="AM14" i="2"/>
  <c r="AL14" i="2"/>
  <c r="AN13" i="2"/>
  <c r="AM13" i="2"/>
  <c r="AL13" i="2"/>
  <c r="AN12" i="2"/>
  <c r="AM12" i="2"/>
  <c r="AL12" i="2"/>
  <c r="AN11" i="2"/>
  <c r="AM11" i="2"/>
  <c r="AL11" i="2"/>
  <c r="AN10" i="2"/>
  <c r="AM10" i="2"/>
  <c r="AL10" i="2"/>
  <c r="AN9" i="2"/>
  <c r="AM9" i="2"/>
  <c r="AL9" i="2"/>
  <c r="AN7" i="2"/>
  <c r="AM7" i="2"/>
  <c r="AL7" i="2"/>
  <c r="AN6" i="2"/>
  <c r="AM6" i="2"/>
  <c r="AL6" i="2"/>
  <c r="AN5" i="2"/>
  <c r="AM5" i="2"/>
  <c r="AL5" i="2"/>
  <c r="AN4" i="2"/>
  <c r="AM4" i="2"/>
  <c r="AL4" i="2"/>
  <c r="AN3" i="2"/>
  <c r="AM3" i="2"/>
  <c r="AL3" i="2"/>
  <c r="AN23" i="1"/>
  <c r="AM23" i="1"/>
  <c r="AL23" i="1"/>
  <c r="AN22" i="1"/>
  <c r="AM22" i="1"/>
  <c r="AL22" i="1"/>
  <c r="AN21" i="1"/>
  <c r="AM21" i="1"/>
  <c r="AL21" i="1"/>
  <c r="AN20" i="1"/>
  <c r="AM20" i="1"/>
  <c r="AL20" i="1"/>
  <c r="AN19" i="1"/>
  <c r="AM19" i="1"/>
  <c r="AL19" i="1"/>
  <c r="AN18" i="1"/>
  <c r="AM18" i="1"/>
  <c r="AL18" i="1"/>
  <c r="AN17" i="1"/>
  <c r="AM17" i="1"/>
  <c r="AL17" i="1"/>
  <c r="AN16" i="1"/>
  <c r="AM16" i="1"/>
  <c r="AL16" i="1"/>
  <c r="AN15" i="1"/>
  <c r="AM15" i="1"/>
  <c r="AL15" i="1"/>
  <c r="AN14" i="1"/>
  <c r="AM14" i="1"/>
  <c r="AL14" i="1"/>
  <c r="AN13" i="1"/>
  <c r="AM13" i="1"/>
  <c r="AL13" i="1"/>
  <c r="AN12" i="1"/>
  <c r="AM12" i="1"/>
  <c r="AL12" i="1"/>
  <c r="AN11" i="1"/>
  <c r="AM11" i="1"/>
  <c r="AL11" i="1"/>
  <c r="AN10" i="1"/>
  <c r="AM10" i="1"/>
  <c r="AL10" i="1"/>
  <c r="AN9" i="1"/>
  <c r="AM9" i="1"/>
  <c r="AL9" i="1"/>
  <c r="AN8" i="1"/>
  <c r="AM8" i="1"/>
  <c r="AL8" i="1"/>
  <c r="AN7" i="1"/>
  <c r="AM7" i="1"/>
  <c r="AL7" i="1"/>
  <c r="AN6" i="1"/>
  <c r="AM6" i="1"/>
  <c r="AL6" i="1"/>
  <c r="AN5" i="1"/>
  <c r="AM5" i="1"/>
  <c r="AL5" i="1"/>
  <c r="AN4" i="1"/>
  <c r="AM4" i="1"/>
  <c r="AL4" i="1"/>
  <c r="AN3" i="1"/>
  <c r="AM3" i="1"/>
  <c r="AL3"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G26" i="1"/>
  <c r="G25" i="1"/>
  <c r="G24" i="1"/>
</calcChain>
</file>

<file path=xl/sharedStrings.xml><?xml version="1.0" encoding="utf-8"?>
<sst xmlns="http://schemas.openxmlformats.org/spreadsheetml/2006/main" count="821" uniqueCount="571">
  <si>
    <t xml:space="preserve">Assessing Pupils' Understanding and Progress </t>
  </si>
  <si>
    <t xml:space="preserve">Lesson Name </t>
  </si>
  <si>
    <t>Lesson No.</t>
  </si>
  <si>
    <t xml:space="preserve">Learning objective </t>
  </si>
  <si>
    <t xml:space="preserve">Secure understanding </t>
  </si>
  <si>
    <t xml:space="preserve">Greater depth </t>
  </si>
  <si>
    <t>Formal Elements</t>
  </si>
  <si>
    <t>Skills</t>
  </si>
  <si>
    <t>Pattern: Repeating Patterns</t>
  </si>
  <si>
    <t>Shape: Abstract Compositions</t>
  </si>
  <si>
    <t>Learning About...Carl Giles</t>
  </si>
  <si>
    <t>Creating repeating patterns, knowing that a pattern is created by repeating lines, shapes, tones or colours and to create repeating patterns from everyday items with paint</t>
  </si>
  <si>
    <t xml:space="preserve">Drawing in a minimalist cartoon style, giving each character a distinctive feature to identify them and comparing their work to that of other artists 
</t>
  </si>
  <si>
    <t xml:space="preserve">Learning that abstract art uses a lot of shapes and creating abstract art using different colours and shapes in an interesting way </t>
  </si>
  <si>
    <t>The cartoon drawings feature a few lines, enough to make each character distinguishable.</t>
  </si>
  <si>
    <t>Understanding of the terms ‘abstract’, ‘composition’ and ‘shape’</t>
  </si>
  <si>
    <t>Commenting on how Giles’ arrangement and positions of the characters make mum seem lonely. Suggesting what the characters might do to make her less lonely. Drawing their characters using non-stationary poses to give them a sense of movement and featuring appropriate expressions or reactions to the scene.</t>
  </si>
  <si>
    <t>Creating a repeat pattern and understanding how one single shape can create a line of pattern</t>
  </si>
  <si>
    <t>A creative use of objects to make intricate designs with detail and strong visual impact</t>
  </si>
  <si>
    <t>Confidently experimenting with different compositions and making decisions about the direction of their work which they can justify.</t>
  </si>
  <si>
    <t>Texture 1: Taking Rubbings</t>
  </si>
  <si>
    <t xml:space="preserve">Exploring different textures, taking rubbings using different tools </t>
  </si>
  <si>
    <t>Line 1: Exploring Line</t>
  </si>
  <si>
    <t>Craft and Design 1: Craft Puppets</t>
  </si>
  <si>
    <t>Collecting contrasting surface rubbings and understanding what makes a more successful texture rubbing</t>
  </si>
  <si>
    <t xml:space="preserve">Creating a modern style line drawing, experimenting with different resources and using the vocabulary; wavy, vertical, horizontal and cross hatch to describe the lines 
</t>
  </si>
  <si>
    <t>Using descriptive words, exploring techniques more successfully, using drawing tools with confidence</t>
  </si>
  <si>
    <t>Knowledge of the language and literacy to describe lines. Control in their use of the string and chalk lines</t>
  </si>
  <si>
    <t>Texture 2: Frottage</t>
  </si>
  <si>
    <t>More precise use of materials and control when drawing lines on the A4 sheet with pencil and on black card using chalk</t>
  </si>
  <si>
    <t xml:space="preserve">Using different materials to create a puppet figure, making the various parts of the puppet to the correct proportions </t>
  </si>
  <si>
    <t xml:space="preserve">The creation of a 3D model (puppet) which resembles a mouse and has its features in reasonable proportion. Mixing paints to match the tone of grey and paint neatly and with control, ensuring good coverage. 
</t>
  </si>
  <si>
    <t>Creating a picture using a collage of rubbings (frottage) and frottage</t>
  </si>
  <si>
    <t>Line 2: Making Waves</t>
  </si>
  <si>
    <t xml:space="preserve">Their ability to construct their puppet with care, ensuring a neat finish and attention to detail. Presenting their work to a good standard and painting the texture of fur using tones of grey. </t>
  </si>
  <si>
    <t>Using the rubbings to create an interesting frottage image.</t>
  </si>
  <si>
    <t xml:space="preserve">Drawing lines to create a water effect using a variety of different materials to create one large collaborative piece of art, using the different styles of drawing lines for effect  
</t>
  </si>
  <si>
    <t>Greater dexterity in tearing or cutting the shapes and a more controlled use of the frottage technique to create an image.</t>
  </si>
  <si>
    <t>Experimenting with a range of mark making techniques.</t>
  </si>
  <si>
    <t>Craft and Design 2: Sock Puppets</t>
  </si>
  <si>
    <t>Linking their marks to others and responding to the music and the work of the artist</t>
  </si>
  <si>
    <t>Tone 1: 3D Pencil Drawings</t>
  </si>
  <si>
    <t>Colour 1: Making Colours</t>
  </si>
  <si>
    <t>Creating a 3D drawing</t>
  </si>
  <si>
    <t xml:space="preserve">Designing and creating a sock puppet </t>
  </si>
  <si>
    <t>Understanding of the different uses of a pencil to create different tones.</t>
  </si>
  <si>
    <t xml:space="preserve">Knowing the names of the primary colours and that these can be mixed to make secondary colours 
</t>
  </si>
  <si>
    <t xml:space="preserve">Using the materials provided to make a workable puppet with clear features.
</t>
  </si>
  <si>
    <t>Good observational skills which are shown through careful application of tone to create 3D effects.</t>
  </si>
  <si>
    <t>Remembering the names of the primary colours and the secondary colours.</t>
  </si>
  <si>
    <t>Using the materials provided to make a puppet that has features tailored to be scary. Making a monster of their own, choosing and identifying how the character could fit into the story narrative</t>
  </si>
  <si>
    <t>Remembering how the secondary colours were made</t>
  </si>
  <si>
    <t>Craft and Design 3: Shadow Puppets</t>
  </si>
  <si>
    <t xml:space="preserve">Designing and creating a shadow puppet theatre, understanding that the features of a shadow puppet are shown through its silhouette
</t>
  </si>
  <si>
    <t xml:space="preserve">Cutting out characters of the mice and the monster to use in the shadow theatre. Explaining that the shadow is caused by the light from the lamp being blocked.
</t>
  </si>
  <si>
    <t xml:space="preserve">Careful design of their own shadow puppet figure(s) with detailed cutting creating a more effective figure.
</t>
  </si>
  <si>
    <t>Drawing: My Toy Story</t>
  </si>
  <si>
    <t>Tone 2: 3D Colour Drawings</t>
  </si>
  <si>
    <t>Colour 2: Painting with Colour</t>
  </si>
  <si>
    <t xml:space="preserve">Using primary colours to paint, mixing colours to achieve secondary colours and applying the paint with care </t>
  </si>
  <si>
    <t>Remembering the primary/secondary colours and how to mix primary colours to make secondary colours.</t>
  </si>
  <si>
    <t>Drawing from observation; recognising shapes in an object and describing texture and colour</t>
  </si>
  <si>
    <t>Applying paint using the impasto style successfully and achieving a balance of colour on their paintings.</t>
  </si>
  <si>
    <t xml:space="preserve">Through observation they will be able to describe and then to draw the shapes that make up the object. They will be able to develop the drawing using colour, texture and detail.
</t>
  </si>
  <si>
    <t xml:space="preserve">Good observational skills which are shown through careful drawing and accurate representation of the object and control and variety in use of line, colour and tone.
</t>
  </si>
  <si>
    <t>Painting: Tints and Shades</t>
  </si>
  <si>
    <t xml:space="preserve">Skills </t>
  </si>
  <si>
    <t xml:space="preserve">Altering the tint and shade of a colour, understanding that a tint it made by adding white and a shade by adding black 
</t>
  </si>
  <si>
    <t xml:space="preserve"> Painting the worksheets accurately – to the edges. Blending the colours smoothly from one tone to the next.
</t>
  </si>
  <si>
    <t xml:space="preserve">Some might paint two or more sheets to a higher standard using several colours.
</t>
  </si>
  <si>
    <t xml:space="preserve">Creating a 3D drawing in colour, using tone to create lighter and darker by using different drawing tools and different ways of holding them 
</t>
  </si>
  <si>
    <t>Using the appropriate drawing tool/tools to create different tones and textures on individual planets.</t>
  </si>
  <si>
    <t xml:space="preserve">Good observational skills which are shown through careful application of tone to create 3D effects.
The ability to work on a larger scale successfully
</t>
  </si>
  <si>
    <t>Sketchbooks</t>
  </si>
  <si>
    <t>Tone 1: The Four Rules of Shading</t>
  </si>
  <si>
    <t>Applying even layers of pencil tone when shading, using the side of the pencil and holding it flat to the paper and applying the four rules of shading: 
Shading in ONE direction
Creating smooth, neat, even tones
Leaving NO gaps 
Ensuring straight edges</t>
  </si>
  <si>
    <t xml:space="preserve">Shading the shapes with a reasonable degree of accuracy and skill following the four shading rules.
</t>
  </si>
  <si>
    <t>Following all four shading rules to a high degree of accuracy and with minimal teacher input or direction.</t>
  </si>
  <si>
    <t>Tone 2: Shading from Light to Dark</t>
  </si>
  <si>
    <t>N/A</t>
  </si>
  <si>
    <t>Unassessed</t>
  </si>
  <si>
    <t xml:space="preserve">Showing tone by shading, controlling a pencil to create a smooth effect from dark to light and blending tones gradually 
</t>
  </si>
  <si>
    <t xml:space="preserve">Shading from light to dark with a reasonable degree of accuracy and skill. Blending tones smoothly and gradually without any sudden changes from light to dark.
</t>
  </si>
  <si>
    <t>Defining ‘tone’ and applying this to their work. Shading the background to the sheet as well as the main object</t>
  </si>
  <si>
    <t>Shape 1: Seeing Simple Shapes</t>
  </si>
  <si>
    <t>Louis Wain</t>
  </si>
  <si>
    <t>Learning About...Drawing for fun</t>
  </si>
  <si>
    <t xml:space="preserve">Identifying and drawing geometric shapes found in objects, learning that natural objects are usually formed of wavy lines and man-made objects of straight lines
</t>
  </si>
  <si>
    <t xml:space="preserve">Experiencing drawing for pleasure and suggesting ways in which they can improve their own work and the work of others </t>
  </si>
  <si>
    <t xml:space="preserve">Their ability to label their drawings with the names of the shapes they’ve identified. Having sketched the basic shapes lightly before drawing them more accurately.
</t>
  </si>
  <si>
    <t>Completing a drawing of their own choice to a satisfactory standard.</t>
  </si>
  <si>
    <t xml:space="preserve">Their ability to sketch the basic shapes with ease and adding detail with confidence and clarity.
</t>
  </si>
  <si>
    <t>Independently finding an image they want to draw and completing the activity with less guidance and support</t>
  </si>
  <si>
    <t xml:space="preserve">Examining a picture in depth to see the details within it to understand the artist's story within a piece of artwork
</t>
  </si>
  <si>
    <t>Reading the picture, identifying different elements and meanings, understanding the narrative and using descriptive language to tell the story.</t>
  </si>
  <si>
    <t>Shape 2: Geometry</t>
  </si>
  <si>
    <t>Painting: Rollercoaster Ride</t>
  </si>
  <si>
    <t xml:space="preserve">Identifying the basic geometrical shapes when drawing objects and using these to help draw more accurately 
</t>
  </si>
  <si>
    <t xml:space="preserve">Drawing a drinks can shape using light guidelines and simple geometric shapes.
</t>
  </si>
  <si>
    <t xml:space="preserve">Developing painting skills, working with control and the correct amount of paint </t>
  </si>
  <si>
    <t xml:space="preserve">Easily constructing a 3D form from 2D shapes. Using boxes and guidelines effectively to measure and construct lettering.
</t>
  </si>
  <si>
    <t>An ability to hold a brush correctly and with confidence. Loading the brush with the correct amount of paint, confidently making flowing lines.</t>
  </si>
  <si>
    <t>Adding details to their painting with some success.</t>
  </si>
  <si>
    <t>Shape 3: Working with Wire</t>
  </si>
  <si>
    <t>Having a more highly developed use of descriptive language and ability to answer the final question, justifying their opinion.</t>
  </si>
  <si>
    <t>Drawing: Shading</t>
  </si>
  <si>
    <t xml:space="preserve">Creating and form shapes using soft modelling wire, bending, manipulating and joining wire to create a desired shape, working safely with tools 
</t>
  </si>
  <si>
    <t xml:space="preserve">Successfully bending the wire to follow a simple template. Adding additional details for stability and aesthetics.
</t>
  </si>
  <si>
    <t>Painting: Green Fingers</t>
  </si>
  <si>
    <t xml:space="preserve">Exploring the use of tones in shading, learning to control a pencil to create dark and light tones, shading without any gaps and within the lines 
</t>
  </si>
  <si>
    <t xml:space="preserve">Creating a strong, stable and decorative wire fish. Adding more decoration with either additional wire or tissue paper and PVA glue.
</t>
  </si>
  <si>
    <t>Can shade with a range of tones, neatly within the lines without leaving gaps. Can vary both the tone and the direction and strength of pencil line within their shading.</t>
  </si>
  <si>
    <t xml:space="preserve">Knowing that yellow and blue mixed together make green and making different shades of green by mixing different amounts of yellows and blues </t>
  </si>
  <si>
    <t>Can create recognisable shapes within the boxes; working with greater precision in their shading</t>
  </si>
  <si>
    <t>Prehistoric Art</t>
  </si>
  <si>
    <t>Craft: Clay Patterns</t>
  </si>
  <si>
    <t>Painting their picture
successfully. Mixing at least five different shades of green and remembering most
of the names for green.</t>
  </si>
  <si>
    <t xml:space="preserve">Exploring Prehistoric Art </t>
  </si>
  <si>
    <t>Producing higher quality painting outcomes and using a wider vocabulary to describe the shades of green.</t>
  </si>
  <si>
    <t xml:space="preserve">Using my hands as a tool for making, creating repeating patterns into clay i
</t>
  </si>
  <si>
    <t xml:space="preserve">Learning how prehistoric man made art,painting with muted earth colours and reflecting this style in their work
</t>
  </si>
  <si>
    <t>Drawing: Experimenting with Media</t>
  </si>
  <si>
    <t>Understanding the properties of clay and how to impress patterns; relating this to printing techniques</t>
  </si>
  <si>
    <t>Recognising the processes involved in creating prehistoric art, explaining roughly when they were made as well as creating their own animal drawing in this style.</t>
  </si>
  <si>
    <t>Producing neater, more detailed repeated patterns; discussing the effects created by the varying techniques</t>
  </si>
  <si>
    <t xml:space="preserve">Working with a greater level of control and detail when drawing and with a greater working knowledge of prehistoric animals, including which ones are extinct. 
</t>
  </si>
  <si>
    <t>Drawing with different media, drawing around and overlapping a variety of shapes, describing preferences about the effects of different media</t>
  </si>
  <si>
    <t>Design: Clarice Cliff Plates</t>
  </si>
  <si>
    <t>Neat and careful colouring featuring a range of different media and colours.</t>
  </si>
  <si>
    <t xml:space="preserve">Charcoal Animals  </t>
  </si>
  <si>
    <t>Commenting on the differences between the media and showing some awareness of the characteristics of each (which can be erased, smudged, etc).</t>
  </si>
  <si>
    <t xml:space="preserve">Designing a plate in the style of Clarice Cliff, painting colourful circles with care, applying paint using a straw and blowing outwards to make branches 
</t>
  </si>
  <si>
    <t xml:space="preserve">Neat painting strokes when forming the circles. 
</t>
  </si>
  <si>
    <t xml:space="preserve">Scaling up drawings, identifying key 2D shapes within an image and applying and blending charcoal to create tone and texture
</t>
  </si>
  <si>
    <t>Craft: Printing  (Great Fire of London)</t>
  </si>
  <si>
    <t xml:space="preserve">The proportions of the circles reflecting the original example. Bright colours, applied with neatness behind a strong black silhouette.
</t>
  </si>
  <si>
    <t xml:space="preserve">Creating a large scale copy of a small sketch, using charcoal to recreate the style of cave artists.
</t>
  </si>
  <si>
    <t xml:space="preserve">Confidently working with the medium of charcoal and chalk, using different techniques and tools to create varied effects and textures.
</t>
  </si>
  <si>
    <t>Craft: Weaving a Picture</t>
  </si>
  <si>
    <t xml:space="preserve">Prehistoric Palette </t>
  </si>
  <si>
    <t>Learning to weave by folding a horizontal piece of paper into eight sections, a vertical into six sections, cutting accurately and threading strips of paper to create a weave pattern</t>
  </si>
  <si>
    <t xml:space="preserve">Experimenting with the pigments in natural products to make different colours, identifying which natural items make the most successful colours
</t>
  </si>
  <si>
    <t xml:space="preserve">Successfully creating a weave pattern. </t>
  </si>
  <si>
    <t xml:space="preserve">A good understanding of colour mixing from natural pigments, evidenced by the record of mixed colours in sketchbooks.
</t>
  </si>
  <si>
    <t>Producing higher quality outcomes.</t>
  </si>
  <si>
    <t xml:space="preserve"> A wide range of experimentation and mark making, showing advanced colour mixing and blending of pigments to create new colours.
</t>
  </si>
  <si>
    <t>Making a print on a given theme using two different printing techniques</t>
  </si>
  <si>
    <t>Exploring the Human Form</t>
  </si>
  <si>
    <t>Producing a print of any description to a reasonable standard</t>
  </si>
  <si>
    <t>Painting on the Cave Wall</t>
  </si>
  <si>
    <t>Producing a print and including additional details using black marker</t>
  </si>
  <si>
    <t>Human Alphabet</t>
  </si>
  <si>
    <t xml:space="preserve">Developing painting skills, mixing paint to create a range of natural colours and experimenting with techniques to create different textures
</t>
  </si>
  <si>
    <t>Design: Lego Printing</t>
  </si>
  <si>
    <t xml:space="preserve">Working as part of a group to use my body creatively to create human sculptures  </t>
  </si>
  <si>
    <t>Experimenting with paint to create different colours and textures to make a piece of art in a prehistoric style.</t>
  </si>
  <si>
    <t xml:space="preserve">Using greater skill and control in their painting and creating a more complex and sophisticated composition, possibly involving more than one animal. 
</t>
  </si>
  <si>
    <t xml:space="preserve">Making a print giving careful consideration to the shape of the lego bricks I choose to print with, using an appropriate amount of paint and a variety of colours within my design </t>
  </si>
  <si>
    <t>Hands on Cave Wall</t>
  </si>
  <si>
    <t>Creating a simple motif using printing blocks.</t>
  </si>
  <si>
    <t>Participating effectively in the group and successfully creating photos of letterforms.</t>
  </si>
  <si>
    <t>Creating designs that indicate deliberate pattern and/or colour choices.</t>
  </si>
  <si>
    <t>Taking a lead in the group, resulting in more intricate letterforms of a higher standard and/or spelling words.</t>
  </si>
  <si>
    <t>Sculptures &amp; Collages (example theme: living things)</t>
  </si>
  <si>
    <t>Skulls</t>
  </si>
  <si>
    <t>Collaborating in group to create a large piece of artwork, creating designs using both positive and negative impressions and creating natural colours using paint</t>
  </si>
  <si>
    <t>Drawing a skull, identifying its facial features and tracing accurately and adding decoration</t>
  </si>
  <si>
    <t>Snail Sculptures</t>
  </si>
  <si>
    <t xml:space="preserve">Successfully making positive and negative handprints in a range of colours.
</t>
  </si>
  <si>
    <t>Drawing a basic skull outline and decorating it with a pattern.</t>
  </si>
  <si>
    <t>Creating more elaborate designs, manipulating colours patterns and shapes to suit their own ideas and intentions.</t>
  </si>
  <si>
    <t>Producing a high quality drawing, above the class average. Eloquently expressing a like or dislike for skull art, justifying their preferences/aversions</t>
  </si>
  <si>
    <t xml:space="preserve">Creating an even and regular pattern from clay, using lines, curls and circles
</t>
  </si>
  <si>
    <t>Creating a spiral shell shape, manipulating the material with some proficiency. Trying out a range of tools.</t>
  </si>
  <si>
    <t>Craft</t>
  </si>
  <si>
    <t>Making Faces</t>
  </si>
  <si>
    <t xml:space="preserve">More regularity in the pattern, justifying decisions on depth and thickness of the etched markings. 
Trying out a range of tools, recognising that they have different qualities. 
Showing an interest in what they think about the work of others
</t>
  </si>
  <si>
    <t>Creating a Mood Board</t>
  </si>
  <si>
    <t xml:space="preserve">Creating a collage of facial features </t>
  </si>
  <si>
    <t>Junk Model Animals</t>
  </si>
  <si>
    <t>Producing a face collage of all features in relative proportion to the original image.</t>
  </si>
  <si>
    <t>Creating a mood board</t>
  </si>
  <si>
    <t xml:space="preserve">Creating a 3D model of a creature from recycled materials  
</t>
  </si>
  <si>
    <t xml:space="preserve">Creating a mood board that shows a selection of pictures, colours, photographs, words and drawings and justifying their choices.
</t>
  </si>
  <si>
    <t>The creation of a 3D model animal that can camouflage into its environment.</t>
  </si>
  <si>
    <t xml:space="preserve">Explaining their choices in depth and placing the most important items at the intersection points.
</t>
  </si>
  <si>
    <t>A more detailed reasoning and justification for how the animal is camouflaged, and for the parts they’ve given the animals and what those animals do</t>
  </si>
  <si>
    <t xml:space="preserve">Tie-dying </t>
  </si>
  <si>
    <t>Creating tie-dyed materials and describing the similarities between tie-dyeing and wax resist</t>
  </si>
  <si>
    <t>Plant Collage</t>
  </si>
  <si>
    <t>Confidently creating collages that evidence more surreal manipulation of facial features. Responding thoughtfully to questioning and giving deeper responses on the complex subject of ‘beauty’</t>
  </si>
  <si>
    <t xml:space="preserve">Creating a tie-dyed piece of material and t-shirt using colours from their mood board, understanding the need for gloves, aprons and protective sheeting.
</t>
  </si>
  <si>
    <t xml:space="preserve">Predicting the patterns that their tying up would produce and describing what happens when two coloured dyes mix.
</t>
  </si>
  <si>
    <t xml:space="preserve">Making a 3D sculpture, selecting and arranging natural materials in a meaningful way and explaining the placement of the composition
</t>
  </si>
  <si>
    <t>Working together to collaborate on the arrangement of the items in the design.</t>
  </si>
  <si>
    <t xml:space="preserve">Paper Weaving </t>
  </si>
  <si>
    <t>Maintaining a sense of symmetry and pattern within the arrangement.</t>
  </si>
  <si>
    <t xml:space="preserve">Creating a piece of paper weaving
</t>
  </si>
  <si>
    <t>Opie Style Portraits</t>
  </si>
  <si>
    <t>Giant Spider Model Part 1</t>
  </si>
  <si>
    <t xml:space="preserve">Producing a finished piece of paper weaving that uses colours represented on their mood board and is neat and accurate, keeping the weaving pattern consistent.
</t>
  </si>
  <si>
    <t xml:space="preserve">Producing a piece of weaving that uses more unusual shapes in the weft pieces and exploring different weave patterns while still ensuring their work is even and consistent.
</t>
  </si>
  <si>
    <t xml:space="preserve">Planning and creating a 3D sculpture as a class </t>
  </si>
  <si>
    <t>Creating a self-portrait in the style of Julian Opie by drawing long lines to outline the: face, head, neck and
hair and adding facial features using dots and small lines</t>
  </si>
  <si>
    <t>Making secure progress and correctly outlining their own photographed portrait. Recalling key facts about Julian Opie and giving a personal opinion about some of his work.</t>
  </si>
  <si>
    <t>Loom Card Weaving</t>
  </si>
  <si>
    <t>Creating a higher quality outcome or being able to recite details about Opie’s artwork in much greater depth.</t>
  </si>
  <si>
    <t xml:space="preserve">Weaving using different materials
</t>
  </si>
  <si>
    <t xml:space="preserve">Producing a finished piece, where the weaving has alternated in direction on each line, using a range of materials and commenting on their choices (eg: whether they were hard/easy to weave, how they look).
</t>
  </si>
  <si>
    <t>Clothes Peg Figures</t>
  </si>
  <si>
    <t>Working successfully with others; sustaining effort over a time.</t>
  </si>
  <si>
    <t xml:space="preserve">Producing a neat, secured weave and making well thought out comments on what could be improved upon. There is an element of structure to their work (eg: colours organised into strips).
</t>
  </si>
  <si>
    <t>An awareness of how the sections they are making contribute to the whole piece.</t>
  </si>
  <si>
    <t xml:space="preserve">Making a clothes peg figure from a variety of materials </t>
  </si>
  <si>
    <t>Successfully producing a clothes peg figure. They will know and remember the work of Edwina Bridgeman and have taken part in an evaluation about her work and compared it to their own in simple terms.</t>
  </si>
  <si>
    <t xml:space="preserve">Simple Sewing </t>
  </si>
  <si>
    <t>Giant Spider Model Part 2</t>
  </si>
  <si>
    <t xml:space="preserve">Having made more sophisticated outcomes - either reproducing a figure in the style of Edwina Bridgeman, explaining the similarities or alternatively veering away from her style and explaining the differences.
</t>
  </si>
  <si>
    <t xml:space="preserve">Using different tools and methods to paint a class sculpture  </t>
  </si>
  <si>
    <t>Sculpture &amp; Mixed Media (example theme: superheroes)</t>
  </si>
  <si>
    <t>Painting with good technique, ensuring good coverage</t>
  </si>
  <si>
    <t>Giving reasons for their evaluation of the success of the project. Suggesting changes that could be made next time</t>
  </si>
  <si>
    <t>Superhero Figures</t>
  </si>
  <si>
    <t>Landscapes Using Different Media (example theme: at the seaside)</t>
  </si>
  <si>
    <t xml:space="preserve">Creating 3D human forms by bending wire into a superhero shape and making legs, arms and a body using plasticine
</t>
  </si>
  <si>
    <t xml:space="preserve">Sewing designs using running stitch onto a t-shirt to personalise it
</t>
  </si>
  <si>
    <t xml:space="preserve">Seaside Landscape </t>
  </si>
  <si>
    <t>Creating a wire-based model of a human that looks active.</t>
  </si>
  <si>
    <t xml:space="preserve">Cutting the material neatly into a chosen shape, then sewing the shape on using a running stitch, using their mood board to generate ideas.
</t>
  </si>
  <si>
    <t xml:space="preserve">Starting to show awareness of the parts of the body which are bulkier than others and showing awareness of the proportions of limbs 
</t>
  </si>
  <si>
    <t xml:space="preserve">Using small and neat stitches, explaining their choice of shape/design and including woven fabric in their design.
</t>
  </si>
  <si>
    <t xml:space="preserve">Ientifying key features of a landscape, drawing lines to represent the horizon line and the sea
</t>
  </si>
  <si>
    <t>Drawing Expressions</t>
  </si>
  <si>
    <t xml:space="preserve">Creating different facial expressions by altering the eyes, mouth and eyebrows </t>
  </si>
  <si>
    <t xml:space="preserve">Creating a range of facial expressions.
</t>
  </si>
  <si>
    <t>Accurately drawing horizon lines and beach, with good cutting technique to cut out figures.</t>
  </si>
  <si>
    <t>Adding freehand drawing and imaginative additional features to their scene.</t>
  </si>
  <si>
    <t xml:space="preserve">Beach Textures </t>
  </si>
  <si>
    <t xml:space="preserve">Adding additional features to create the facial expressions - adding extra lines to eyes, cheeks, tears, drool at the mouth, etc.
</t>
  </si>
  <si>
    <t>identifying different textures in a scene, finding appropriate materials to create different textures and applying these to a well known painting.</t>
  </si>
  <si>
    <t>Multimedia Superheroes Part 1</t>
  </si>
  <si>
    <t>Using appropriate textures, quantifying their decisions for using them.</t>
  </si>
  <si>
    <t>A sophisticated use of textures, using greater care and attention to detail and skill when applying them.</t>
  </si>
  <si>
    <t xml:space="preserve">Creating a large piece of collaborative artwork, drawing around a person in a superhero pose, before adding shapes to the piece and materials to add texture 
</t>
  </si>
  <si>
    <t xml:space="preserve">Keeping lines smooth (avoiding feathery or jerky lines).
</t>
  </si>
  <si>
    <t>Shades and Colours of the sea</t>
  </si>
  <si>
    <t xml:space="preserve">Taking care in painting the white emulsion paint into the areas, and keeping the glued paper flat. </t>
  </si>
  <si>
    <t>Creating different tints and shades with paint, creating a tonal representation of the sea and sky and understanding that light colours stand out more and darker colours recede.</t>
  </si>
  <si>
    <t>Multimedia Superheroes Part 2</t>
  </si>
  <si>
    <t>A controlled use of paint and water to create tonal areas of dark and light.</t>
  </si>
  <si>
    <t>Excellent use of colour to create sophisticated tonal areas.</t>
  </si>
  <si>
    <t>Creating a large piece of collaborative artwork, blending paint colour washes into the piece, blending two primary colour washes together to make a secondary colour, creating a dot matrix effect in the style of Lichtenstein and adding shadows by outlining the figures in black</t>
  </si>
  <si>
    <t xml:space="preserve">Creating a range of colours using a painting wash.
</t>
  </si>
  <si>
    <t xml:space="preserve">Painting Over Texture </t>
  </si>
  <si>
    <t xml:space="preserve">More regularity in the pattern of the dot printing. 
</t>
  </si>
  <si>
    <t>I can Identifying colours used in an artist’s works, mixing colours to match these and applying the colours carefully with a paintbrush.</t>
  </si>
  <si>
    <t>Creating paintings that are relatively neat and controlled with good use of colour and texture applied confidently.</t>
  </si>
  <si>
    <t>A more accurate and sophisticated use of colour and texture, identifying some of the colours Van Gogh used and applying them to their own work.</t>
  </si>
  <si>
    <t>Multimedia Superheroes Part 3</t>
  </si>
  <si>
    <t xml:space="preserve">Beach Collage </t>
  </si>
  <si>
    <t xml:space="preserve">Creating a large piece of collaborative work, using pastels to add colour in areas not filled with collage or dots, blending two primary colours to make a secondary colour and shading tones </t>
  </si>
  <si>
    <t xml:space="preserve">Completing a piece that shows a balance between all the areas. A controlled use of all the media: paint, pen, pastel, paper texture, pattern.
</t>
  </si>
  <si>
    <t xml:space="preserve">Painting areas of dark and light, working with a small brush to paint details and using other objects and materials to add further details.
</t>
  </si>
  <si>
    <t xml:space="preserve">Completing a piece that has a sense of excitement and action. Using the strong, warm colours in the explosions and bringing the piece to life through the use of coloured pastels and black pastel/charcoal. Shading to the edge with minimal gaps and with a neat finish.
</t>
  </si>
  <si>
    <t>Painting the main characters of their collage with fairly accurate detail.</t>
  </si>
  <si>
    <t>Painting the main characters of their collage with more sophisticated use of dark and light areas and/or imaginative and controlled use of other materials and inventive composition</t>
  </si>
  <si>
    <t>Drawing: Still Life</t>
  </si>
  <si>
    <t xml:space="preserve">Arranging and drawing a still-life image from observation, sketching outlines of the objects using symmetry lines and using light, medium and dark tones to make the drawing look 3D
</t>
  </si>
  <si>
    <t xml:space="preserve">Understanding the different uses of a pencil to create different tones. Using lines of symmetry to help them draw shapes.
</t>
  </si>
  <si>
    <t xml:space="preserve">Good observational skills which are shown through careful application of tone to create 3D effects and through accurate outlines.
</t>
  </si>
  <si>
    <t>Learning About…the Work of A Curator</t>
  </si>
  <si>
    <t xml:space="preserve">Understanding that the role of a curator is to set up and manage collections of works of arts within museums and galleries </t>
  </si>
  <si>
    <t xml:space="preserve"> Understanding what a curator is and seeing the links between careers/employment and creative/cultural industries. Working collaboratively.
</t>
  </si>
  <si>
    <t xml:space="preserve">A more highly developed use of descriptive language and understanding of the role. An ability to explain actions and decisions with reasoning and logic.
</t>
  </si>
  <si>
    <t>Painting: Paul Cézanne</t>
  </si>
  <si>
    <t xml:space="preserve">Painting in the style of the artist Paul Cézanne, mixing colours and using the same brush stroke techniques  </t>
  </si>
  <si>
    <t xml:space="preserve">Mixing four secondary colours and painting an object to some level of success in a Cézanne style.
</t>
  </si>
  <si>
    <t xml:space="preserve">Painting in the style of Cézanne to a higher level, applying it to other subject matter.
</t>
  </si>
  <si>
    <t>Craft: Soap Sculptures</t>
  </si>
  <si>
    <t>Creating a small scale sculpture, using tools and hands to carve, model and refine the sculpture</t>
  </si>
  <si>
    <t xml:space="preserve">Understanding the need to design a simple, organic shaped sculpture through sketching and transferring this successfully to the soap carving.
</t>
  </si>
  <si>
    <t xml:space="preserve">Confident use of materials in both the 2D and 3D tasks (drawing of their design and the sculpture) and a clear link between both understood and developed at a higher level. Sophisticated use of materials.
</t>
  </si>
  <si>
    <t>Design: Willow Pattern</t>
  </si>
  <si>
    <t xml:space="preserve">Recreating a willow pattern design to convey aspects of a story, using undiluted ink to add detail and a water wash to add lighter tones
</t>
  </si>
  <si>
    <t>Using a variety of blue tones using a washed colour. Drawing a design using features of a chosen story</t>
  </si>
  <si>
    <t xml:space="preserve">Painting a thoughtful design, drawing neatly with the ink. Adding a decorative pattern to the outside of the plate. 
</t>
  </si>
  <si>
    <t>Design: Optical Illusions</t>
  </si>
  <si>
    <t xml:space="preserve">Learning that lenticular printing gives an optical illusion by using two images and creating an image using the principles of lenticular printing
</t>
  </si>
  <si>
    <t xml:space="preserve">Measuring, marking and cutting on the lines, accurately. Sticking the strips of the pictures in the right order.
</t>
  </si>
  <si>
    <t>Choosing two appropriate pictures to use so that there is a link/juxtaposition between them. Preparing and sticking their portraits in sequential order and with neatness so that the optical effect works well. Evaluating how well their picture’s optical effect worked.</t>
  </si>
  <si>
    <t>Texture: Charcoal Mark Making</t>
  </si>
  <si>
    <t xml:space="preserve">Experimenting with charcoal to create different textures and effects to express the meaning of words and phrases in an abstract way </t>
  </si>
  <si>
    <t xml:space="preserve">Having successfully reproduced and labelled at least eight different mark making techniques.
</t>
  </si>
  <si>
    <t xml:space="preserve">Also beginning to create their own abstract compositions.
</t>
  </si>
  <si>
    <t>Texture and Pattern: Playdough Printing</t>
  </si>
  <si>
    <t xml:space="preserve">Creating patterns using a playdough printing block
 </t>
  </si>
  <si>
    <t xml:space="preserve">Successfully completing a pattern using playdough and pressing techniques. 
</t>
  </si>
  <si>
    <t xml:space="preserve">Producing more complex patterns using a variety of different shapes and/or colours more creatively.
</t>
  </si>
  <si>
    <t>Pattern 1: Stamp Printing</t>
  </si>
  <si>
    <t xml:space="preserve">Making a stamp using geometric and mathematical shapes and creating repeating and symmetrical patterns with it  </t>
  </si>
  <si>
    <t xml:space="preserve">Successfully completing a pattern using mathematical shapes.
</t>
  </si>
  <si>
    <t xml:space="preserve">Producing complex patterns using a variety of different shapes and/or using colour more creatively.
</t>
  </si>
  <si>
    <t>Pattern 2: Reflection and Symmetry</t>
  </si>
  <si>
    <t>Applying mathematical techniques of reflection and symmetry to create a flip pattern</t>
  </si>
  <si>
    <t xml:space="preserve">Successfully creating a flip pattern where the original image has been reflected correctly.
</t>
  </si>
  <si>
    <t xml:space="preserve">Those who colour their pattern neatly or go on to make further flip patterns.
</t>
  </si>
  <si>
    <t>Pattern 3: Flower of Life</t>
  </si>
  <si>
    <t xml:space="preserve">Creating a geometric pattern using a compass 
</t>
  </si>
  <si>
    <t xml:space="preserve">Successfully completing a flower of life pattern. 
</t>
  </si>
  <si>
    <t xml:space="preserve">Extending their work into more complex patterns.
</t>
  </si>
  <si>
    <t>Every Picture Tells a Story</t>
  </si>
  <si>
    <t>My Parents</t>
  </si>
  <si>
    <t xml:space="preserve">Describing the formal elements within a picture and analysing and acting out a famous painting
</t>
  </si>
  <si>
    <t xml:space="preserve">Reading the picture, identifying different elements and meanings, understanding the narrative and using descriptive language to tell the story.
</t>
  </si>
  <si>
    <t xml:space="preserve">Having a more highly developed use of descriptive language and empathy with the characters and the emotional content of the painting.
</t>
  </si>
  <si>
    <t>The Dance</t>
  </si>
  <si>
    <t xml:space="preserve">Analysing and finding meaning in a painting, describing the story behind it and the formal elements within it 
</t>
  </si>
  <si>
    <t xml:space="preserve">Understanding and describing the narrative and being creative and imaginative in finding their own meaning in the painting.
</t>
  </si>
  <si>
    <t xml:space="preserve">Including extra details in the description of the narrative behind the story as well as describing the next stage of the story as they imagine it.
</t>
  </si>
  <si>
    <t>Tables For Ladies</t>
  </si>
  <si>
    <t xml:space="preserve">Describing the story behind a painting and acting it out </t>
  </si>
  <si>
    <t xml:space="preserve">Describing and acting out the narrative behind a picture, being creative and imaginative in finding their own meaning in the painting.
</t>
  </si>
  <si>
    <t xml:space="preserve">Using richer language in their descriptions as well developing their suggested narrative based on observed details in the picture.
</t>
  </si>
  <si>
    <t>Children's Games</t>
  </si>
  <si>
    <t xml:space="preserve">Interpreting the meaning within a painting, describing the story that it tells </t>
  </si>
  <si>
    <t xml:space="preserve">Finding their own meaning in the painting and connecting it to the world that they live in now; focusing on different parts of a picture.
</t>
  </si>
  <si>
    <t xml:space="preserve">Describing individual sections of the painting; identifying the different activities happening and interpreting the possible stories behind them.
</t>
  </si>
  <si>
    <t>Fiona Rae</t>
  </si>
  <si>
    <t xml:space="preserve">Analysing abstract paintings and describing them and the formal elements within it </t>
  </si>
  <si>
    <t xml:space="preserve">Reading the picture, identifying different elements and meanings, understanding the narrative and using descriptive language to tell the story, as well as creating a drawing based on a famous piece of art.
</t>
  </si>
  <si>
    <t xml:space="preserve">Using richer language in their discussions and justifying their opinion as well as creating an inventive drawing which represents the same theme as a famous piece of art.
</t>
  </si>
  <si>
    <t>Sculpture</t>
  </si>
  <si>
    <t>Making Maracas from Recycled Materials</t>
  </si>
  <si>
    <t xml:space="preserve">Creating a musical instrument from recycled materials 
</t>
  </si>
  <si>
    <t xml:space="preserve">Creating a decorated shaker instrument with an even pattern.
</t>
  </si>
  <si>
    <t xml:space="preserve">The detail in the decoration showing reference to the styles represented by other West African instrument decoration. 
</t>
  </si>
  <si>
    <t>Making Drums from Recycled Materials</t>
  </si>
  <si>
    <t xml:space="preserve">Decorating musical instruments from recycled materials, drawing recognisable musical notes and symbols and using wax resist to create a pattern
</t>
  </si>
  <si>
    <t xml:space="preserve">Identifying that smaller tins create a higher pitched sound and creating a wax resist pattern involving musical notes and symbols.
</t>
  </si>
  <si>
    <t xml:space="preserve">Predicting how the pitch will be affected by the tin size, suggesting various ways of striking to create different timbres. They will also draw a range of recognisable musical notes and sounds in wax and create an effective wax resist pattern.
</t>
  </si>
  <si>
    <t>Arcimboldo</t>
  </si>
  <si>
    <t xml:space="preserve">Creating a collage in the style of the artist Arcimboldo, creating a collage of contrasting images
</t>
  </si>
  <si>
    <t xml:space="preserve">Creating a collage using thoughtful arrangements of the food; for example, using round fruit for the eyes, and bananas (or other curved shapes) for the eyebrows.
</t>
  </si>
  <si>
    <t xml:space="preserve">Showing creativity in their choice of subject and the way they arrange the objects in the composition when creating a collage in the shape of a face using a contrasting subject matter.
</t>
  </si>
  <si>
    <t>Sokari Douglas Camp</t>
  </si>
  <si>
    <t xml:space="preserve">Creating a sculpture in the style of sculptor Sokari Douglas Camp
</t>
  </si>
  <si>
    <t xml:space="preserve">Creating a word using block lettering created from reusing cardboard packaging in the style of Sokari Douglas Camp.
</t>
  </si>
  <si>
    <t xml:space="preserve">Keeping letter size consistent so that the words are easily readable; using serifs to create a specific font or style in the lettering.
</t>
  </si>
  <si>
    <t>El Anatsui</t>
  </si>
  <si>
    <t xml:space="preserve">Creating a sculpture in the style of El Anatsui, from reused materials 
</t>
  </si>
  <si>
    <t xml:space="preserve">Creating a sculpture in the style of the artist El Anatsui using reused materials; explaining the reasoning behind the placement of the objects.
</t>
  </si>
  <si>
    <t xml:space="preserve">Thoughtful placement of the lids, with geometric/coloured patterns and arrangements evident in the design.
</t>
  </si>
  <si>
    <t>Learning About...How Artists Work</t>
  </si>
  <si>
    <t xml:space="preserve">Using imagination and visualisation to create an original piece of artwork </t>
  </si>
  <si>
    <t xml:space="preserve">Sketchbooks that show good, initial ideas that are well researched and developed into a successful composition. This may or may not be complete, but the intention is well evidenced.
</t>
  </si>
  <si>
    <t>Drawing: Picture the Poet</t>
  </si>
  <si>
    <t xml:space="preserve">Creating a continuous line portrait drawing, adding text to it and varying the size of the letters for artistic effect 
</t>
  </si>
  <si>
    <t xml:space="preserve">A successfully completed poetry portrait that uses a combination of writing and drawing. 
</t>
  </si>
  <si>
    <t xml:space="preserve">A more creative composition that skilfully manipulates text and image.
</t>
  </si>
  <si>
    <t>Drawing 1: Packaging Collage 1</t>
  </si>
  <si>
    <t xml:space="preserve">Planning and creating a collage then drawing and colouring it from observation
</t>
  </si>
  <si>
    <t xml:space="preserve">Completing a collage drawing with some colour added.
</t>
  </si>
  <si>
    <t xml:space="preserve">Highly detailed drawings, using a range of more advanced colours.
</t>
  </si>
  <si>
    <t>Painting 2: Packaging Collage 2</t>
  </si>
  <si>
    <t xml:space="preserve">Selecting a section of a drawing to enlarge, scaling it to a larger size and painting accurately and evenly without leaving brush marks or gaps  
</t>
  </si>
  <si>
    <t xml:space="preserve"> A completed, scaled up version of part of their collage that is either partly or fully painted.
</t>
  </si>
  <si>
    <t xml:space="preserve">A painting completed to a higher skill level, featuring more complex colour mixing.
</t>
  </si>
  <si>
    <t>Drawing: A Walking Line</t>
  </si>
  <si>
    <t xml:space="preserve">Developing observational drawing skills, creating a continuous line drawing, using a pencil with fine control to create detail and adding tonal graduation </t>
  </si>
  <si>
    <t xml:space="preserve">Using line and tone together and making decisions about their work through close observation and understanding of what they are drawing.
</t>
  </si>
  <si>
    <t xml:space="preserve">Being technically more adept at drawing and more fluent with their use of materials and accuracy of observation.
</t>
  </si>
  <si>
    <t>Design: Little Inventors</t>
  </si>
  <si>
    <t xml:space="preserve">Designing a new invention for a set purpose, brainstorming ideas, developing and communicating these through notes and drawings then selecting one idea and drawing and annotating it in full
</t>
  </si>
  <si>
    <t xml:space="preserve">Understanding that everything starts with an idea, drawing, diagram and design. Recognising a clear link to the creative and cultural industries, where innovation is important.
</t>
  </si>
  <si>
    <t xml:space="preserve">Will be able to visualise their idea and invention as a viable proposition.
</t>
  </si>
  <si>
    <t>Clacton Pigeon Mural - Banksy</t>
  </si>
  <si>
    <t xml:space="preserve">Evaluating and analysing creative work, understanding that art can have both meaning and message  
</t>
  </si>
  <si>
    <t>Understanding why Banksy makes public art with a message and that a message can be changed by subtle revisions</t>
  </si>
  <si>
    <t xml:space="preserve">Will connect to the SMSC aspects of this lesson with both empathy and understanding and see the British Values in the lesson.
</t>
  </si>
  <si>
    <t>Inspired by Rorschach</t>
  </si>
  <si>
    <t xml:space="preserve">Using materials to create a symmetrical, abstract image 
</t>
  </si>
  <si>
    <t>Understanding and controlling the process and also generating ideas for reading and interpreting the outcomes</t>
  </si>
  <si>
    <t>Being technically more adept at the process and imaginative and creative in reading and interpreting the outcomes.</t>
  </si>
  <si>
    <t>Emojis</t>
  </si>
  <si>
    <t xml:space="preserve">Using symbols to create a meaningful message </t>
  </si>
  <si>
    <t>Understanding that visual language has been used throughout history and can convey messages.</t>
  </si>
  <si>
    <t xml:space="preserve">Imaginative and creative responses to the task and a thoughtful approach to creating a message.
</t>
  </si>
  <si>
    <t>The Front Line</t>
  </si>
  <si>
    <t xml:space="preserve">Evaluating and analysing a picture, demonstrating its meaning through drama and comparing its events to current news </t>
  </si>
  <si>
    <t xml:space="preserve">Being able to read a picture well and see beyond the initial first glance. The ability to analyse and evaluate an image successfully.
</t>
  </si>
  <si>
    <t xml:space="preserve">A sense of empathy and understanding of the meaning of the painting. The ability to accurately play their own part in the tableau. Playing a leadership role in the direction of the tableau.
</t>
  </si>
  <si>
    <t>Magdalene Odundo</t>
  </si>
  <si>
    <t xml:space="preserve">Developing ideas for 3D work through 2D sketching and drawing, exploring shape and form  </t>
  </si>
  <si>
    <t xml:space="preserve">Understanding where Odundo gets her inspiration from and the importance of the sketchbook in developing the shapes and ideas.
</t>
  </si>
  <si>
    <t xml:space="preserve">Confidently working in an unfamiliar way and in an unusual space and understanding why drawing is important in the ceramic process.
</t>
  </si>
  <si>
    <t>Formal Elements: Architecture</t>
  </si>
  <si>
    <t>House Drawing</t>
  </si>
  <si>
    <t>Drawing a picture from observation, looking closely at details to be able to interpret them accurately</t>
  </si>
  <si>
    <t xml:space="preserve">Sketching a house from first-hand or second-hand observation.
</t>
  </si>
  <si>
    <t xml:space="preserve">A more detailed and accurate drawing that skilfully represents the house
</t>
  </si>
  <si>
    <t>House Print</t>
  </si>
  <si>
    <t xml:space="preserve">Composing a print from a larger observational drawing
</t>
  </si>
  <si>
    <t xml:space="preserve">Composing and creating a clear print.
</t>
  </si>
  <si>
    <t xml:space="preserve">Creating a more detailed and accurate monoprint that makes use of compositional dynamics.
</t>
  </si>
  <si>
    <t>Hundertwasser House</t>
  </si>
  <si>
    <t xml:space="preserve">Transforming the look of a building in the style of the artist Hundertwasser
 </t>
  </si>
  <si>
    <t xml:space="preserve">Using images of Hundertwasser’s work to influence their own house designs.
</t>
  </si>
  <si>
    <t xml:space="preserve">Creating an elaborate house design, with higher levels of colour and pattern, incorporating some imaginative features, transforming the look of the building.
</t>
  </si>
  <si>
    <t>Be an Architect</t>
  </si>
  <si>
    <t xml:space="preserve">Designing a building in an architectural style, drawing a perspective view, and a plan view or front elevation 
</t>
  </si>
  <si>
    <t xml:space="preserve">Creating a building design based on a theme or set purpose; drawing either a perspective view, a plan view or front elevation.
</t>
  </si>
  <si>
    <t>A more intricate design, perhaps using an architectural style layout or building design that shows a high level of detail and consideration as well as considering the interior of their building.</t>
  </si>
  <si>
    <t>Monument</t>
  </si>
  <si>
    <t>Designing a monument to symbolise a person or event</t>
  </si>
  <si>
    <t xml:space="preserve"> Describing what a legacy is and designing a monument which symbolises a person or event.
</t>
  </si>
  <si>
    <t xml:space="preserve">Creating an intricate design that uses symbolic aspects and has a strong, visual concept.
</t>
  </si>
  <si>
    <t>Design for a Purpose</t>
  </si>
  <si>
    <t>Coat of Arms</t>
  </si>
  <si>
    <t xml:space="preserve">Understanding how visual language can be used to communicate personality and interests
</t>
  </si>
  <si>
    <t xml:space="preserve">Understanding how coats of arms developed and how images and symbols can represent meaning as well as selecting and using imagery for their own design.
</t>
  </si>
  <si>
    <t xml:space="preserve">Creating a more complex design, either with more than four areas or more decorative features, as well as explaining the positioning of different images or text within it.
</t>
  </si>
  <si>
    <t>Designing Spaces</t>
  </si>
  <si>
    <t>Working collaboratively to a specific design brief, learning that designers start with ideas and rough drawings before finalising their designs</t>
  </si>
  <si>
    <t xml:space="preserve">Adding design ideas which have a strong link to the design brief for their empty room and explaining how design can change and enhance a space.
</t>
  </si>
  <si>
    <t xml:space="preserve">Having an original and creative approach to the design brief and able to articulate reasons for choices and review and modify designs as they progress.
</t>
  </si>
  <si>
    <t>Changing Spaces</t>
  </si>
  <si>
    <t xml:space="preserve">Working collaboratively to a specific design brief, presenting ideas and designs clearly in a visual format, reviewing and modifying them as they work 
</t>
  </si>
  <si>
    <t xml:space="preserve">Creating a detailed final design and working collaboratively with their partner. 
</t>
  </si>
  <si>
    <t xml:space="preserve">Regularly reviewing and modifying their design through discussing it with their partner, articulating reasons for their choices.
</t>
  </si>
  <si>
    <t>What's in a Name?</t>
  </si>
  <si>
    <t xml:space="preserve">Working in a team to design a product, learning how advertising, names, USPs (unique selling points) and packaging help to sell a product and to give it an identity
</t>
  </si>
  <si>
    <t xml:space="preserve">Explaining how a product identity starts as an idea before its commercial launch and working as part of a group to design a product based on a word.
</t>
  </si>
  <si>
    <t xml:space="preserve">Having an original and creative approach to the design brief and articulating reasons for choices, reviewing and modifying designs as they progress.
</t>
  </si>
  <si>
    <t>Adverts</t>
  </si>
  <si>
    <t xml:space="preserve">Working in a team to create and ‘sell’ a product idea to a client 
</t>
  </si>
  <si>
    <t xml:space="preserve">Explaining how advertising and words are used to ‘sell a product’ and how an idea can be shared with potential clients.
</t>
  </si>
  <si>
    <t xml:space="preserve">Showing leadership skills in collaborative group work and creatively articulating their design ideas.
</t>
  </si>
  <si>
    <t>Learning About…the work of Edward Hopper</t>
  </si>
  <si>
    <t>Analysing and evaluating artwork, specially: 'saying what you see', techniques used, form and shape, colour and light and its title 
The title</t>
  </si>
  <si>
    <t xml:space="preserve">Describing in basic terms what is depicted in the scene, suggesting what the painting is about. Attempting to talk about the colours in the picture and explaining why some areas are light and some are dark.
</t>
  </si>
  <si>
    <t xml:space="preserve">Suggesting the meaning behind the title. An understanding as to why the term ‘realism’ applies to the painting.
</t>
  </si>
  <si>
    <t>Painting: Impressionism</t>
  </si>
  <si>
    <t>Researching and adopting the style of impressionist painters</t>
  </si>
  <si>
    <t xml:space="preserve">Completing a study of a section from an Impressionist painting that is accurately labelled, mixing colours and applying paint in the style of Monet
</t>
  </si>
  <si>
    <t xml:space="preserve">Completing their work to a greater level of detail, mixing more complex colours and ensuing there are no areas of white within the piece
</t>
  </si>
  <si>
    <t>Drawing: Zentangle Patterns Lesson 1</t>
  </si>
  <si>
    <t xml:space="preserve">Using repeated patterns, desinging a matrix by drawing different zentangle patterns
</t>
  </si>
  <si>
    <t xml:space="preserve">Understanding what a zentangle is and how pattern can be created simply with repeated shapes and lines. Knowledge that pattern can come from observation, memory and imagination.
</t>
  </si>
  <si>
    <t xml:space="preserve">Being technically more adept at drawing and more fluent with creating original patterns and designs.
</t>
  </si>
  <si>
    <t>Craft: Zentangle Printing Lesson 2</t>
  </si>
  <si>
    <t xml:space="preserve">Creating a repeated pattern through printing, transferring a zentangle pattern onto a tile, creating a reverse system where imprinted lines become white and the background the colour of the ink used
</t>
  </si>
  <si>
    <t xml:space="preserve">Understanding how a pattern can be repeated through printmaking. Using the materials safely and successfully.
</t>
  </si>
  <si>
    <t xml:space="preserve">A well selected design and a confident and fluent use of materials and processes to create their print.
</t>
  </si>
  <si>
    <t>Design: Making a Hat</t>
  </si>
  <si>
    <t xml:space="preserve">Designing and making a prototype as part of a group, reviewing, evaluating and modifying ideas as the design develops and sharing ideas verbally and through quick sketches 
</t>
  </si>
  <si>
    <t xml:space="preserve">Understanding that a hat can be designed for different purposes. Explaining their thinking and ideas behind the purpose of their hat.
</t>
  </si>
  <si>
    <t xml:space="preserve">Innovation and creativity in response to the design brief.
</t>
  </si>
  <si>
    <t>Make my Voice Heard</t>
  </si>
  <si>
    <t>Graffiti Artists' Tag</t>
  </si>
  <si>
    <t xml:space="preserve">Creating graffiti art using block letters, serifs, two contrasting colours and a 3D shadow 
</t>
  </si>
  <si>
    <t xml:space="preserve">Producing a large piece of graffiti artwork with block lettering and the inclusion of serifs to extend letters and fill the space.
</t>
  </si>
  <si>
    <t xml:space="preserve">Producing artwork with intertwined letters and a contrasting background. Applying colour carefully and neatly within the lines. Adding blocked in shadows to the design.
</t>
  </si>
  <si>
    <t>Kathe Kollwitz</t>
  </si>
  <si>
    <t xml:space="preserve">Drawing emotions through a series of lines to create a simple portrait for a face, using charcoal to add shadows 
</t>
  </si>
  <si>
    <t xml:space="preserve">Copying the lines from the drawing to create a basic face shape. Trying out different eyebrow and mouth shapes. 
</t>
  </si>
  <si>
    <t xml:space="preserve">Smudging the charcoal to create shadowed areas. Darkening the background to use a chiaroscuro effect. Creating a range of emotions in their drawings. 
</t>
  </si>
  <si>
    <t>Guernica 1 - Pablo Picasso</t>
  </si>
  <si>
    <t xml:space="preserve">Planning and creating a drawn composition in the style of Picasso’s ‘Guernica’ by: using symbols to convey a message and considering where the tones of black, grey and white are used to create effect </t>
  </si>
  <si>
    <t xml:space="preserve">Producing a sketched composition to represent the First World War. Including appropriate symbols in their work.
</t>
  </si>
  <si>
    <t xml:space="preserve">A balanced composition – no areas too busy/too empty. A clear use of light and dark.
</t>
  </si>
  <si>
    <t>Guernica 2 - Pablo Picasso</t>
  </si>
  <si>
    <t xml:space="preserve">Using paint to produce a carefully finished piece of art in the style of Picasso’s ‘Guernica’ using masking tape to create straight lines </t>
  </si>
  <si>
    <t xml:space="preserve">Children painting in tones of black and white. A neat application of paint applied inside the lines.
</t>
  </si>
  <si>
    <t>Clear, simple symbols that add impact. An ability to explain how their composition balances the dark/light areas.</t>
  </si>
  <si>
    <t>Clay Sculpture</t>
  </si>
  <si>
    <t xml:space="preserve">Creating a sculpture of a head from clay using sculpting tools 
</t>
  </si>
  <si>
    <t xml:space="preserve">Creating a sculpture of a head from clay by using clay and tools effectively. Stopping the clay from drying out while working with it.
</t>
  </si>
  <si>
    <t xml:space="preserve">Expressing an emotion or an idea through the sculpture and describing their choices.
</t>
  </si>
  <si>
    <t>Photography</t>
  </si>
  <si>
    <t>Photomontage</t>
  </si>
  <si>
    <t xml:space="preserve">Creating a photomontage image by selecting images and creating a composition from them </t>
  </si>
  <si>
    <t xml:space="preserve">Explaining how a new image can be created by using a combination of other images; understanding what photomontage is and creating their own individual work.
</t>
  </si>
  <si>
    <t xml:space="preserve">Demonstrating skill and finesse when cutting, arranging and using the camera, resulting in an imaginative and creative responses to the task.
</t>
  </si>
  <si>
    <t>Truisms</t>
  </si>
  <si>
    <t xml:space="preserve">Using text and images together to create meaningful and powerful photo posters
</t>
  </si>
  <si>
    <t xml:space="preserve">Understanding the concept of Jenny Holzer’s work and how art uses words to communicate message, as well as image.
</t>
  </si>
  <si>
    <t xml:space="preserve">Creating memorable phrases with fluent use of language and photo editing skills to reflect a message, explaining their choices in detail.
</t>
  </si>
  <si>
    <t>Creating abstract art through photography, taking photographs with care and choice, making decisions about cropping, editing and presentation of images and learning the terms: macro, and monochromatic</t>
  </si>
  <si>
    <t xml:space="preserve">They will be able to choose and select appropriate options in setting up their photograph, use the recording devices and available software with confidence.
</t>
  </si>
  <si>
    <t xml:space="preserve">Use more critical analysis in looking at the artist’s work, use hardware and software fluently.
</t>
  </si>
  <si>
    <t>Self-Portraits</t>
  </si>
  <si>
    <t xml:space="preserve">Creating a continuous line self portrait drawing from a photograph 
 </t>
  </si>
  <si>
    <t xml:space="preserve">Describing how self portraits have changed over time, taking a photo of themselves which captures expression and developing their control over line in observational drawing.
</t>
  </si>
  <si>
    <t xml:space="preserve">Explaining the role of the self portrait in the history of art, and accurately using line drawing to replicate expression, shape, form and detail.
</t>
  </si>
  <si>
    <t>Expression</t>
  </si>
  <si>
    <t xml:space="preserve">Replicating the mood and expression of a painting through photography
</t>
  </si>
  <si>
    <t xml:space="preserve">Analysing and explaining the concept of ‘The Scream’ and replicating the pose and expression in a photograph as well as editing it. 
</t>
  </si>
  <si>
    <t xml:space="preserve">Explaining the composition and expression of the piece as well as giving well-reasoned explanations of why they have used the techniques and materials in their piece.
</t>
  </si>
  <si>
    <t>Still Life: Memory box</t>
  </si>
  <si>
    <t>Still Life Composition</t>
  </si>
  <si>
    <t xml:space="preserve">Sketching ideas for a still life study, focussing on form and layout 
</t>
  </si>
  <si>
    <t xml:space="preserve">Creating a balanced composition of objects, then making pencil sketches depicting the objects chosen for the still life study, making several attempts at each drawing.
</t>
  </si>
  <si>
    <t xml:space="preserve">Making more accurate, detailed drawings of the objects, using the frame to line up objects.
</t>
  </si>
  <si>
    <t xml:space="preserve">Charcoal Still Life </t>
  </si>
  <si>
    <t xml:space="preserve">Drawing a still life study in charcoal, creating clear lines and shapes and showing light and shadow
</t>
  </si>
  <si>
    <t xml:space="preserve">Making a composition using basic, simplified shapes, making some areas much darker and others lighter or white to create a contrast in the picture.
</t>
  </si>
  <si>
    <t xml:space="preserve">Simplifying the objects to basic shapes, keeping the positional relationship between the objects as well as keeping the same light source on all objects, with accurate shadows.
</t>
  </si>
  <si>
    <t xml:space="preserve">Negative Medium Still Life </t>
  </si>
  <si>
    <t xml:space="preserve">Drawing using a negative medium, picking out areas of light and shadow
</t>
  </si>
  <si>
    <t xml:space="preserve">Making an even coverage with the graphite sticks then following the lines of the composition, keeping the shape of the objects in the still life.
</t>
  </si>
  <si>
    <t xml:space="preserve">Creating clear, smooth lines and shapes then enhancing their drawings with highlighted areas and shadows.
</t>
  </si>
  <si>
    <t xml:space="preserve">Life in Colour  </t>
  </si>
  <si>
    <t>Painting a still life study in colour, focussing on: form, line and layout, mixing colours to create a desired hue and mixing darker and lighter tones</t>
  </si>
  <si>
    <t xml:space="preserve">Using the appropriate colours to paint the objects, making sure their composition is recognisable from the preparatory sketches.
</t>
  </si>
  <si>
    <t xml:space="preserve">Varying the tints and shades to make the colours look more lifelike, including a highlights and shadows.
</t>
  </si>
  <si>
    <t>Making a Memory Box</t>
  </si>
  <si>
    <t xml:space="preserve">Creating a box to showcase my work, representing ideas graphically, combining words and graphics
</t>
  </si>
  <si>
    <t xml:space="preserve">Creating clear drawings presented with readable, relevant text and constructing the box neatly.
</t>
  </si>
  <si>
    <t xml:space="preserve">Making use of colour, line and font to add feelings to their graphics.
</t>
  </si>
  <si>
    <t>How to use this assessment tool</t>
  </si>
  <si>
    <t>Here's our suggestion for using this tool to monitor the progress of your class or individual children:</t>
  </si>
  <si>
    <t>1. Replace the column headings Child 1, Child 2 etc, with the names of the children in the class.</t>
  </si>
  <si>
    <r>
      <t xml:space="preserve">2.  Insert the total number of children in your class in cell </t>
    </r>
    <r>
      <rPr>
        <b/>
        <sz val="11"/>
        <rFont val="Calibri"/>
        <family val="2"/>
      </rPr>
      <t>AK3</t>
    </r>
    <r>
      <rPr>
        <sz val="11"/>
        <color theme="1"/>
        <rFont val="Calibri"/>
        <family val="2"/>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</si>
  <si>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</si>
  <si>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</si>
  <si>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t>5. The percentage of lessons children are working at the three different levels will  be calculated automatically.</t>
  </si>
  <si>
    <t>Unit</t>
  </si>
  <si>
    <t>Percentage of lessons child is working at GD</t>
  </si>
  <si>
    <t>Percentage of lessons child is working at SU</t>
  </si>
  <si>
    <t>Percentage of lessons child is working towards (WT) Learning intention</t>
  </si>
  <si>
    <t>Child 1</t>
  </si>
  <si>
    <t>Child 2</t>
  </si>
  <si>
    <t>Child3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</si>
  <si>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</si>
  <si>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</si>
  <si>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</si>
  <si>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</si>
  <si>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</si>
  <si>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</si>
  <si>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</si>
  <si>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</si>
  <si>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</si>
  <si>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</si>
  <si>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</si>
  <si>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</si>
  <si>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</si>
  <si>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</si>
  <si>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</si>
  <si>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</si>
  <si>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</si>
  <si>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</si>
  <si>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</si>
  <si>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</si>
  <si>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</si>
  <si>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</si>
  <si>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</si>
  <si>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</si>
  <si>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</si>
  <si>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</si>
  <si>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</si>
  <si>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</si>
  <si>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</si>
  <si>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</si>
  <si>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</si>
  <si>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Art assessment Year 1</t>
  </si>
  <si>
    <t>Art assessment Year 6</t>
  </si>
  <si>
    <t>Art assessment Year 5</t>
  </si>
  <si>
    <t>Art assessment Year 4</t>
  </si>
  <si>
    <t>Art assessment Year 3</t>
  </si>
  <si>
    <t>Art assessment Year 2</t>
  </si>
  <si>
    <t>A more creative composition that skilfully represents a good, original concept or idea.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</si>
</sst>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b/>
      <sz val="11"/>
      <color rgb="FF000000"/>
      <name val="Calibri"/>
      <family val="2"/>
    </font>
    <font>
      <sz val="10"/>
      <color theme="1"/>
      <name val="Arial"/>
      <family val="2"/>
    </font>
    <font>
      <sz val="10"/>
      <name val="Arial"/>
      <family val="2"/>
    </font>
    <font>
      <sz val="11"/>
      <color rgb="FF000000"/>
      <name val="Calibri"/>
      <family val="2"/>
    </font>
    <font>
      <sz val="10"/>
      <color theme="1"/>
      <name val="Arial"/>
      <family val="2"/>
    </font>
    <font>
      <b/>
      <sz val="14"/>
      <name val="Calibri"/>
      <family val="2"/>
    </font>
    <font>
      <sz val="11"/>
      <color theme="1"/>
      <name val="Calibri"/>
      <family val="2"/>
    </font>
    <font>
      <b/>
      <sz val="11"/>
      <name val="Calibri"/>
      <family val="2"/>
    </font>
    <font>
      <sz val="11"/>
      <name val="Calibri"/>
      <family val="2"/>
    </font>
    <font>
      <b/>
      <sz val="10.5"/>
      <color rgb="FF000000"/>
      <name val="Calibri"/>
      <family val="2"/>
    </font>
    <font>
      <b/>
      <sz val="10.5"/>
      <color theme="1"/>
      <name val="Calibri"/>
      <family val="2"/>
    </font>
    <font>
      <sz val="10.5"/>
      <color theme="1"/>
      <name val="Calibri"/>
      <family val="2"/>
    </font>
    <font>
      <sz val="10.5"/>
      <color rgb="FF000000"/>
      <name val="Calibri"/>
      <family val="2"/>
    </font>
    <font>
      <sz val="10.5"/>
      <name val="Calibri"/>
      <family val="2"/>
    </font>
    <font>
      <b/>
      <sz val="10.5"/>
      <name val="Calibri"/>
      <family val="2"/>
    </font>
  </fonts>
  <fills count="14">
    <fill>
      <patternFill patternType="none"/>
    </fill>
    <fill>
      <patternFill patternType="gray125"/>
    </fill>
    <fill>
      <patternFill patternType="solid">
        <fgColor theme="8"/>
        <bgColor indexed="64"/>
      </patternFill>
    </fill>
    <fill>
      <patternFill patternType="solid">
        <fgColor rgb="FFFF6D01"/>
        <bgColor indexed="64"/>
      </patternFill>
    </fill>
    <fill>
      <patternFill patternType="solid">
        <fgColor rgb="FFFFE1CC"/>
        <bgColor rgb="FFFBBC04"/>
      </patternFill>
    </fill>
    <fill>
      <patternFill patternType="solid">
        <fgColor theme="8"/>
        <bgColor rgb="FFB7B7B7"/>
      </patternFill>
    </fill>
    <fill>
      <patternFill patternType="solid">
        <fgColor theme="8"/>
        <bgColor theme="8"/>
      </patternFill>
    </fill>
    <fill>
      <patternFill patternType="solid">
        <fgColor theme="8" tint="0.39997558519241921"/>
        <bgColor theme="8"/>
      </patternFill>
    </fill>
    <fill>
      <patternFill patternType="solid">
        <fgColor theme="8" tint="0.79998168889431442"/>
        <bgColor indexed="64"/>
      </patternFill>
    </fill>
    <fill>
      <patternFill patternType="solid">
        <fgColor rgb="FFFFE1CC"/>
        <bgColor indexed="64"/>
      </patternFill>
    </fill>
    <fill>
      <patternFill patternType="solid">
        <fgColor rgb="FFFFE1CC"/>
        <bgColor theme="6"/>
      </patternFill>
    </fill>
    <fill>
      <patternFill patternType="solid">
        <fgColor rgb="FFFFA767"/>
        <bgColor theme="9"/>
      </patternFill>
    </fill>
    <fill>
      <patternFill patternType="solid">
        <fgColor rgb="FFFFA767"/>
        <bgColor indexed="64"/>
      </patternFill>
    </fill>
    <fill>
      <patternFill patternType="solid">
        <fgColor rgb="FFFFFFFF"/>
        <bgColor rgb="FFFFFFFF"/>
      </patternFill>
    </fill>
  </fills>
  <borders count="1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rgb="FFFF6D01"/>
      </top>
      <bottom/>
      <diagonal/>
    </border>
    <border>
      <left style="thin">
        <color rgb="FFFF6D01"/>
      </left>
      <right style="thin">
        <color rgb="FFFF6D01"/>
      </right>
      <top style="thin">
        <color rgb="FFFF6D01"/>
      </top>
      <bottom style="thin">
        <color rgb="FFFF6D01"/>
      </bottom>
      <diagonal/>
    </border>
    <border>
      <left style="thin">
        <color theme="8"/>
      </left>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right style="thin">
        <color theme="8"/>
      </right>
      <top style="thin">
        <color theme="8"/>
      </top>
      <bottom style="thin">
        <color theme="8"/>
      </bottom>
      <diagonal/>
    </border>
    <border>
      <left style="thin">
        <color indexed="64"/>
      </left>
      <right/>
      <top/>
      <bottom/>
      <diagonal/>
    </border>
  </borders>
  <cellStyleXfs count="1">
    <xf numFmtId="0" fontId="0" fillId="0" borderId="0"/>
  </cellStyleXfs>
  <cellXfs count="68">
    <xf numFmtId="0" fontId="0" fillId="0" borderId="0" xfId="0" applyFont="1" applyAlignment="1"/>
    <xf numFmtId="0" fontId="4"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vertical="top"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5" fillId="0" borderId="0" xfId="0" applyFont="1" applyAlignment="1">
      <alignment vertical="top"/>
    </xf>
    <xf numFmtId="0" fontId="5" fillId="0" borderId="0" xfId="0" applyFont="1"/>
    <xf numFmtId="0" fontId="9" fillId="0" borderId="5" xfId="0" applyFont="1" applyBorder="1" applyAlignment="1">
      <alignment horizontal="left" vertical="center" wrapText="1" indent="2"/>
    </xf>
    <xf numFmtId="0" fontId="5" fillId="3" borderId="6" xfId="0" applyFont="1" applyFill="1" applyBorder="1" applyAlignment="1">
      <alignment horizontal="center" vertical="top"/>
    </xf>
    <xf numFmtId="0" fontId="6" fillId="4" borderId="7" xfId="0" applyFont="1" applyFill="1" applyBorder="1" applyAlignment="1">
      <alignment horizontal="center" vertical="center" wrapText="1"/>
    </xf>
    <xf numFmtId="0" fontId="10" fillId="2" borderId="0" xfId="0" applyFont="1" applyFill="1" applyAlignment="1">
      <alignment vertical="center" wrapText="1"/>
    </xf>
    <xf numFmtId="0" fontId="10" fillId="5" borderId="0" xfId="0" applyFont="1" applyFill="1" applyAlignment="1">
      <alignment horizontal="center" vertical="center" wrapText="1"/>
    </xf>
    <xf numFmtId="0" fontId="11" fillId="2" borderId="0" xfId="0" applyFont="1" applyFill="1" applyAlignment="1">
      <alignment horizontal="left" vertical="center" wrapText="1"/>
    </xf>
    <xf numFmtId="0" fontId="12" fillId="2" borderId="0" xfId="0" applyFont="1" applyFill="1" applyAlignment="1">
      <alignment vertical="center" wrapText="1"/>
    </xf>
    <xf numFmtId="0" fontId="10" fillId="7" borderId="2" xfId="0" applyFont="1" applyFill="1" applyBorder="1" applyAlignment="1">
      <alignment vertical="top" wrapText="1"/>
    </xf>
    <xf numFmtId="0" fontId="11" fillId="7" borderId="2" xfId="0" applyFont="1" applyFill="1" applyBorder="1" applyAlignment="1">
      <alignment horizontal="left" vertical="top" wrapText="1"/>
    </xf>
    <xf numFmtId="0" fontId="11" fillId="7" borderId="2" xfId="0" applyFont="1" applyFill="1" applyBorder="1" applyAlignment="1">
      <alignment vertical="top" wrapText="1"/>
    </xf>
    <xf numFmtId="0" fontId="11" fillId="7" borderId="1" xfId="0" applyFont="1" applyFill="1" applyBorder="1" applyAlignment="1">
      <alignment vertical="top" wrapText="1"/>
    </xf>
    <xf numFmtId="0" fontId="15" fillId="8" borderId="8" xfId="0" applyFont="1" applyFill="1" applyBorder="1" applyAlignment="1">
      <alignment vertical="center" wrapText="1"/>
    </xf>
    <xf numFmtId="0" fontId="15" fillId="8" borderId="8" xfId="0" applyFont="1" applyFill="1" applyBorder="1" applyAlignment="1">
      <alignment vertical="center"/>
    </xf>
    <xf numFmtId="0" fontId="15" fillId="8" borderId="9" xfId="0" applyFont="1" applyFill="1" applyBorder="1" applyAlignment="1">
      <alignment vertical="center" wrapText="1"/>
    </xf>
    <xf numFmtId="0" fontId="14" fillId="8" borderId="12" xfId="0" applyFont="1" applyFill="1" applyBorder="1" applyAlignment="1">
      <alignment vertical="top" wrapText="1"/>
    </xf>
    <xf numFmtId="0" fontId="0" fillId="0" borderId="11" xfId="0" applyFont="1" applyBorder="1" applyAlignment="1"/>
    <xf numFmtId="0" fontId="13" fillId="0" borderId="0" xfId="0" applyFont="1" applyAlignment="1"/>
    <xf numFmtId="0" fontId="13" fillId="0" borderId="11" xfId="0" applyFont="1" applyBorder="1" applyAlignment="1"/>
    <xf numFmtId="0" fontId="13" fillId="0" borderId="2" xfId="0" applyFont="1" applyBorder="1" applyAlignment="1">
      <alignment vertical="top" wrapText="1"/>
    </xf>
    <xf numFmtId="0" fontId="12" fillId="0" borderId="2" xfId="0" applyFont="1" applyBorder="1" applyAlignment="1">
      <alignment vertical="top" wrapText="1"/>
    </xf>
    <xf numFmtId="0" fontId="12" fillId="0" borderId="0" xfId="0" applyFont="1" applyAlignment="1">
      <alignment wrapText="1"/>
    </xf>
    <xf numFmtId="0" fontId="12" fillId="0" borderId="10" xfId="0" applyFont="1" applyBorder="1" applyAlignment="1">
      <alignment wrapText="1"/>
    </xf>
    <xf numFmtId="0" fontId="15" fillId="9" borderId="11" xfId="0" applyFont="1" applyFill="1" applyBorder="1" applyAlignment="1">
      <alignment vertical="top" wrapText="1"/>
    </xf>
    <xf numFmtId="9" fontId="13" fillId="0" borderId="11" xfId="0" applyNumberFormat="1" applyFont="1" applyBorder="1" applyAlignment="1"/>
    <xf numFmtId="9" fontId="13" fillId="13" borderId="8" xfId="0" applyNumberFormat="1" applyFont="1" applyFill="1" applyBorder="1" applyAlignment="1">
      <alignment horizontal="right" vertical="top"/>
    </xf>
    <xf numFmtId="9" fontId="12" fillId="0" borderId="8" xfId="0" applyNumberFormat="1" applyFont="1" applyBorder="1" applyAlignment="1">
      <alignment horizontal="right" vertical="top" wrapText="1"/>
    </xf>
    <xf numFmtId="9" fontId="12" fillId="0" borderId="8" xfId="0" applyNumberFormat="1" applyFont="1" applyBorder="1" applyAlignment="1">
      <alignment horizontal="right" vertical="top"/>
    </xf>
    <xf numFmtId="9" fontId="13" fillId="13" borderId="13" xfId="0" applyNumberFormat="1" applyFont="1" applyFill="1" applyBorder="1" applyAlignment="1">
      <alignment horizontal="right" vertical="top"/>
    </xf>
    <xf numFmtId="9" fontId="12" fillId="0" borderId="13" xfId="0" applyNumberFormat="1" applyFont="1" applyBorder="1" applyAlignment="1">
      <alignment horizontal="right" vertical="top" wrapText="1"/>
    </xf>
    <xf numFmtId="9" fontId="13" fillId="13" borderId="14" xfId="0" applyNumberFormat="1" applyFont="1" applyFill="1" applyBorder="1" applyAlignment="1">
      <alignment horizontal="right" vertical="top"/>
    </xf>
    <xf numFmtId="9" fontId="12" fillId="0" borderId="14" xfId="0" applyNumberFormat="1" applyFont="1" applyBorder="1" applyAlignment="1">
      <alignment horizontal="right" vertical="top" wrapText="1"/>
    </xf>
    <xf numFmtId="9" fontId="13" fillId="13" borderId="0" xfId="0" applyNumberFormat="1" applyFont="1" applyFill="1" applyBorder="1" applyAlignment="1">
      <alignment horizontal="right" vertical="top"/>
    </xf>
    <xf numFmtId="9" fontId="12" fillId="0" borderId="0" xfId="0" applyNumberFormat="1" applyFont="1" applyBorder="1" applyAlignment="1">
      <alignment horizontal="right" vertical="top" wrapText="1"/>
    </xf>
    <xf numFmtId="9" fontId="13" fillId="13" borderId="11" xfId="0" applyNumberFormat="1" applyFont="1" applyFill="1" applyBorder="1" applyAlignment="1">
      <alignment horizontal="right" vertical="top"/>
    </xf>
    <xf numFmtId="9" fontId="12" fillId="0" borderId="11" xfId="0" applyNumberFormat="1" applyFont="1" applyBorder="1" applyAlignment="1">
      <alignment horizontal="right" vertical="top" wrapText="1"/>
    </xf>
    <xf numFmtId="0" fontId="13" fillId="0" borderId="2" xfId="0" applyFont="1" applyBorder="1" applyAlignment="1">
      <alignment wrapText="1"/>
    </xf>
    <xf numFmtId="0" fontId="13" fillId="0" borderId="0" xfId="0" applyFont="1" applyBorder="1" applyAlignment="1"/>
    <xf numFmtId="0" fontId="13" fillId="0" borderId="2" xfId="0" applyFont="1" applyBorder="1" applyAlignment="1">
      <alignment vertical="center" wrapText="1"/>
    </xf>
    <xf numFmtId="0" fontId="13" fillId="0" borderId="0" xfId="0" applyFont="1" applyAlignment="1">
      <alignment wrapText="1"/>
    </xf>
    <xf numFmtId="9" fontId="13" fillId="13" borderId="15" xfId="0" applyNumberFormat="1" applyFont="1" applyFill="1" applyBorder="1" applyAlignment="1">
      <alignment horizontal="right" vertical="top"/>
    </xf>
    <xf numFmtId="0" fontId="2" fillId="0" borderId="1" xfId="0" applyFont="1" applyBorder="1" applyAlignment="1">
      <alignment vertical="top" wrapText="1"/>
    </xf>
    <xf numFmtId="0" fontId="2" fillId="0" borderId="16" xfId="0" applyFont="1" applyBorder="1" applyAlignment="1">
      <alignment vertical="top" wrapText="1"/>
    </xf>
    <xf numFmtId="9" fontId="0" fillId="0" borderId="11" xfId="0" applyNumberFormat="1" applyFont="1" applyBorder="1" applyAlignment="1"/>
    <xf numFmtId="0" fontId="11" fillId="6" borderId="0" xfId="0" applyFont="1" applyFill="1" applyAlignment="1">
      <alignment horizontal="center" vertical="center" wrapText="1"/>
    </xf>
    <xf numFmtId="0" fontId="13" fillId="2" borderId="0" xfId="0" applyFont="1" applyFill="1" applyAlignment="1">
      <alignment vertical="center"/>
    </xf>
    <xf numFmtId="0" fontId="10" fillId="10" borderId="3" xfId="0" applyFont="1" applyFill="1" applyBorder="1" applyAlignment="1">
      <alignment vertical="top" wrapText="1"/>
    </xf>
    <xf numFmtId="0" fontId="14" fillId="9" borderId="4" xfId="0" applyFont="1" applyFill="1" applyBorder="1"/>
    <xf numFmtId="0" fontId="14" fillId="9" borderId="5" xfId="0" applyFont="1" applyFill="1" applyBorder="1"/>
    <xf numFmtId="0" fontId="10" fillId="11" borderId="3" xfId="0" applyFont="1" applyFill="1" applyBorder="1" applyAlignment="1">
      <alignment vertical="top" wrapText="1"/>
    </xf>
    <xf numFmtId="0" fontId="14" fillId="12" borderId="4" xfId="0" applyFont="1" applyFill="1" applyBorder="1"/>
    <xf numFmtId="0" fontId="14" fillId="12" borderId="5" xfId="0" applyFont="1" applyFill="1" applyBorder="1"/>
    <xf numFmtId="0" fontId="1" fillId="10" borderId="3" xfId="0" applyFont="1" applyFill="1" applyBorder="1" applyAlignment="1">
      <alignment vertical="top" wrapText="1"/>
    </xf>
    <xf numFmtId="0" fontId="3" fillId="9" borderId="4" xfId="0" applyFont="1" applyFill="1" applyBorder="1"/>
    <xf numFmtId="0" fontId="3" fillId="9" borderId="5" xfId="0" applyFont="1" applyFill="1" applyBorder="1"/>
    <xf numFmtId="0" fontId="1" fillId="11" borderId="3" xfId="0" applyFont="1" applyFill="1" applyBorder="1" applyAlignment="1">
      <alignment vertical="top" wrapText="1"/>
    </xf>
    <xf numFmtId="0" fontId="3" fillId="12" borderId="4" xfId="0" applyFont="1" applyFill="1" applyBorder="1"/>
    <xf numFmtId="0" fontId="3" fillId="12" borderId="5" xfId="0" applyFont="1" applyFill="1" applyBorder="1"/>
    <xf numFmtId="0" fontId="10" fillId="10" borderId="4" xfId="0" applyFont="1" applyFill="1" applyBorder="1" applyAlignment="1">
      <alignment vertical="top" wrapText="1"/>
    </xf>
    <xf numFmtId="0" fontId="1" fillId="10" borderId="4" xfId="0" applyFont="1" applyFill="1" applyBorder="1" applyAlignment="1">
      <alignment vertical="top" wrapText="1"/>
    </xf>
    <xf numFmtId="0" fontId="0" fillId="0" borderId="0" xfId="0" applyFont="1" applyBorder="1" applyAlignment="1"/>
  </cellXfs>
  <cellStyles count="1">
    <cellStyle name="Normal" xfId="0" builtinId="0"/>
  </cellStyles>
  <dxfs count="0"/>
  <tableStyles count="0" defaultTableStyle="TableStyleMedium2" defaultPivotStyle="PivotStyleLight16"/>
  <colors>
    <mruColors>
      <color rgb="FFFFA767"/>
      <color rgb="FFFFE1CC"/>
      <color rgb="FFFF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Year 3'!A1"/><Relationship Id="rId7" Type="http://schemas.openxmlformats.org/officeDocument/2006/relationships/image" Target="../media/image1.png"/><Relationship Id="rId2" Type="http://schemas.openxmlformats.org/officeDocument/2006/relationships/hyperlink" Target="#'Year 2'!A1"/><Relationship Id="rId1" Type="http://schemas.openxmlformats.org/officeDocument/2006/relationships/hyperlink" Target="#'Year 1'!A1"/><Relationship Id="rId6" Type="http://schemas.openxmlformats.org/officeDocument/2006/relationships/hyperlink" Target="#'Year 6'!A1"/><Relationship Id="rId5" Type="http://schemas.openxmlformats.org/officeDocument/2006/relationships/hyperlink" Target="#'Year 5 '!A1"/><Relationship Id="rId4" Type="http://schemas.openxmlformats.org/officeDocument/2006/relationships/hyperlink" Target="#'Year 4'!A1"/></Relationships>
</file>

<file path=xl/drawings/_rels/drawing2.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962025</xdr:colOff>
      <xdr:row>9</xdr:row>
      <xdr:rowOff>95249</xdr:rowOff>
    </xdr:from>
    <xdr:to>
      <xdr:col>0</xdr:col>
      <xdr:colOff>3048000</xdr:colOff>
      <xdr:row>13</xdr:row>
      <xdr:rowOff>123824</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80EEC389-B914-4FEF-B27E-8F893CA0CA2C}"/>
            </a:ext>
          </a:extLst>
        </xdr:cNvPr>
        <xdr:cNvSpPr/>
      </xdr:nvSpPr>
      <xdr:spPr>
        <a:xfrm>
          <a:off x="962025" y="3857624"/>
          <a:ext cx="2085975" cy="676275"/>
        </a:xfrm>
        <a:prstGeom prst="roundRect">
          <a:avLst/>
        </a:prstGeom>
        <a:solidFill>
          <a:schemeClr val="accent5">
            <a:lumMod val="60000"/>
            <a:lumOff val="4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1</a:t>
          </a:r>
        </a:p>
      </xdr:txBody>
    </xdr:sp>
    <xdr:clientData/>
  </xdr:twoCellAnchor>
  <xdr:twoCellAnchor>
    <xdr:from>
      <xdr:col>0</xdr:col>
      <xdr:colOff>3300413</xdr:colOff>
      <xdr:row>9</xdr:row>
      <xdr:rowOff>95249</xdr:rowOff>
    </xdr:from>
    <xdr:to>
      <xdr:col>0</xdr:col>
      <xdr:colOff>5386388</xdr:colOff>
      <xdr:row>13</xdr:row>
      <xdr:rowOff>123824</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A11B58C2-01CF-47A1-A3E7-B51B2134F7A3}"/>
            </a:ext>
          </a:extLst>
        </xdr:cNvPr>
        <xdr:cNvSpPr/>
      </xdr:nvSpPr>
      <xdr:spPr>
        <a:xfrm>
          <a:off x="3300413" y="3857624"/>
          <a:ext cx="2085975" cy="676275"/>
        </a:xfrm>
        <a:prstGeom prst="roundRect">
          <a:avLst/>
        </a:prstGeom>
        <a:solidFill>
          <a:schemeClr val="accent5">
            <a:lumMod val="60000"/>
            <a:lumOff val="4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2</a:t>
          </a:r>
        </a:p>
      </xdr:txBody>
    </xdr:sp>
    <xdr:clientData/>
  </xdr:twoCellAnchor>
  <xdr:twoCellAnchor>
    <xdr:from>
      <xdr:col>0</xdr:col>
      <xdr:colOff>5638800</xdr:colOff>
      <xdr:row>9</xdr:row>
      <xdr:rowOff>95249</xdr:rowOff>
    </xdr:from>
    <xdr:to>
      <xdr:col>0</xdr:col>
      <xdr:colOff>7724775</xdr:colOff>
      <xdr:row>13</xdr:row>
      <xdr:rowOff>123824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BB5CF16D-3F63-48A1-A165-0D7D61D08CA8}"/>
            </a:ext>
          </a:extLst>
        </xdr:cNvPr>
        <xdr:cNvSpPr/>
      </xdr:nvSpPr>
      <xdr:spPr>
        <a:xfrm>
          <a:off x="5638800" y="3857624"/>
          <a:ext cx="2085975" cy="676275"/>
        </a:xfrm>
        <a:prstGeom prst="roundRect">
          <a:avLst/>
        </a:prstGeom>
        <a:solidFill>
          <a:srgbClr val="FFA767"/>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3</a:t>
          </a:r>
        </a:p>
      </xdr:txBody>
    </xdr:sp>
    <xdr:clientData/>
  </xdr:twoCellAnchor>
  <xdr:twoCellAnchor>
    <xdr:from>
      <xdr:col>0</xdr:col>
      <xdr:colOff>942975</xdr:colOff>
      <xdr:row>15</xdr:row>
      <xdr:rowOff>66674</xdr:rowOff>
    </xdr:from>
    <xdr:to>
      <xdr:col>0</xdr:col>
      <xdr:colOff>3028950</xdr:colOff>
      <xdr:row>19</xdr:row>
      <xdr:rowOff>95249</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E2656520-E613-408E-89AE-94B2619F0029}"/>
            </a:ext>
          </a:extLst>
        </xdr:cNvPr>
        <xdr:cNvSpPr/>
      </xdr:nvSpPr>
      <xdr:spPr>
        <a:xfrm>
          <a:off x="942975" y="4800599"/>
          <a:ext cx="2085975" cy="676275"/>
        </a:xfrm>
        <a:prstGeom prst="roundRect">
          <a:avLst/>
        </a:prstGeom>
        <a:solidFill>
          <a:schemeClr val="accent5">
            <a:lumMod val="60000"/>
            <a:lumOff val="4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4</a:t>
          </a:r>
        </a:p>
      </xdr:txBody>
    </xdr:sp>
    <xdr:clientData/>
  </xdr:twoCellAnchor>
  <xdr:twoCellAnchor>
    <xdr:from>
      <xdr:col>0</xdr:col>
      <xdr:colOff>3295650</xdr:colOff>
      <xdr:row>15</xdr:row>
      <xdr:rowOff>66674</xdr:rowOff>
    </xdr:from>
    <xdr:to>
      <xdr:col>0</xdr:col>
      <xdr:colOff>5381625</xdr:colOff>
      <xdr:row>19</xdr:row>
      <xdr:rowOff>95249</xdr:rowOff>
    </xdr:to>
    <xdr:sp macro="" textlink="">
      <xdr:nvSpPr>
        <xdr:cNvPr id="7" name="Rectangle: Rounded Corners 6">
          <a:hlinkClick xmlns:r="http://schemas.openxmlformats.org/officeDocument/2006/relationships" r:id="rId5"/>
          <a:extLst>
            <a:ext uri="{FF2B5EF4-FFF2-40B4-BE49-F238E27FC236}">
              <a16:creationId xmlns:a16="http://schemas.microsoft.com/office/drawing/2014/main" id="{7FCCB365-4E37-4FE7-B442-B08B3F69B9EB}"/>
            </a:ext>
          </a:extLst>
        </xdr:cNvPr>
        <xdr:cNvSpPr/>
      </xdr:nvSpPr>
      <xdr:spPr>
        <a:xfrm>
          <a:off x="3295650" y="4800599"/>
          <a:ext cx="2085975" cy="676275"/>
        </a:xfrm>
        <a:prstGeom prst="roundRect">
          <a:avLst/>
        </a:prstGeom>
        <a:solidFill>
          <a:schemeClr val="accent5">
            <a:lumMod val="60000"/>
            <a:lumOff val="4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5</a:t>
          </a:r>
        </a:p>
      </xdr:txBody>
    </xdr:sp>
    <xdr:clientData/>
  </xdr:twoCellAnchor>
  <xdr:twoCellAnchor>
    <xdr:from>
      <xdr:col>0</xdr:col>
      <xdr:colOff>5648325</xdr:colOff>
      <xdr:row>15</xdr:row>
      <xdr:rowOff>66674</xdr:rowOff>
    </xdr:from>
    <xdr:to>
      <xdr:col>0</xdr:col>
      <xdr:colOff>7734300</xdr:colOff>
      <xdr:row>19</xdr:row>
      <xdr:rowOff>95249</xdr:rowOff>
    </xdr:to>
    <xdr:sp macro="" textlink="">
      <xdr:nvSpPr>
        <xdr:cNvPr id="8" name="Rectangle: Rounded Corners 7">
          <a:hlinkClick xmlns:r="http://schemas.openxmlformats.org/officeDocument/2006/relationships" r:id="rId6"/>
          <a:extLst>
            <a:ext uri="{FF2B5EF4-FFF2-40B4-BE49-F238E27FC236}">
              <a16:creationId xmlns:a16="http://schemas.microsoft.com/office/drawing/2014/main" id="{562EB88B-3023-4159-9936-C5E261A25096}"/>
            </a:ext>
          </a:extLst>
        </xdr:cNvPr>
        <xdr:cNvSpPr/>
      </xdr:nvSpPr>
      <xdr:spPr>
        <a:xfrm>
          <a:off x="5648325" y="4800599"/>
          <a:ext cx="2085975" cy="676275"/>
        </a:xfrm>
        <a:prstGeom prst="roundRect">
          <a:avLst/>
        </a:prstGeom>
        <a:solidFill>
          <a:schemeClr val="accent5">
            <a:lumMod val="60000"/>
            <a:lumOff val="4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6</a:t>
          </a:r>
        </a:p>
      </xdr:txBody>
    </xdr:sp>
    <xdr:clientData/>
  </xdr:twoCellAnchor>
  <xdr:twoCellAnchor editAs="oneCell">
    <xdr:from>
      <xdr:col>0</xdr:col>
      <xdr:colOff>152400</xdr:colOff>
      <xdr:row>0</xdr:row>
      <xdr:rowOff>171450</xdr:rowOff>
    </xdr:from>
    <xdr:to>
      <xdr:col>0</xdr:col>
      <xdr:colOff>1428750</xdr:colOff>
      <xdr:row>0</xdr:row>
      <xdr:rowOff>809978</xdr:rowOff>
    </xdr:to>
    <xdr:pic>
      <xdr:nvPicPr>
        <xdr:cNvPr id="12" name="Picture 11">
          <a:extLst>
            <a:ext uri="{FF2B5EF4-FFF2-40B4-BE49-F238E27FC236}">
              <a16:creationId xmlns:a16="http://schemas.microsoft.com/office/drawing/2014/main" id="{31A77BF2-3ECF-40F8-A649-09AF4B94C95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2400" y="171450"/>
          <a:ext cx="1276350" cy="638528"/>
        </a:xfrm>
        <a:prstGeom prst="rect">
          <a:avLst/>
        </a:prstGeom>
      </xdr:spPr>
    </xdr:pic>
    <xdr:clientData/>
  </xdr:twoCellAnchor>
  <xdr:twoCellAnchor editAs="oneCell">
    <xdr:from>
      <xdr:col>0</xdr:col>
      <xdr:colOff>8190937</xdr:colOff>
      <xdr:row>0</xdr:row>
      <xdr:rowOff>57150</xdr:rowOff>
    </xdr:from>
    <xdr:to>
      <xdr:col>0</xdr:col>
      <xdr:colOff>9020000</xdr:colOff>
      <xdr:row>0</xdr:row>
      <xdr:rowOff>885825</xdr:rowOff>
    </xdr:to>
    <xdr:pic>
      <xdr:nvPicPr>
        <xdr:cNvPr id="15" name="Picture 14">
          <a:extLst>
            <a:ext uri="{FF2B5EF4-FFF2-40B4-BE49-F238E27FC236}">
              <a16:creationId xmlns:a16="http://schemas.microsoft.com/office/drawing/2014/main" id="{4FEDD67E-B488-48DD-879C-72410B408E4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190937" y="57150"/>
          <a:ext cx="829063"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847725</xdr:colOff>
      <xdr:row>0</xdr:row>
      <xdr:rowOff>447875</xdr:rowOff>
    </xdr:to>
    <xdr:pic>
      <xdr:nvPicPr>
        <xdr:cNvPr id="3" name="Picture 2">
          <a:extLst>
            <a:ext uri="{FF2B5EF4-FFF2-40B4-BE49-F238E27FC236}">
              <a16:creationId xmlns:a16="http://schemas.microsoft.com/office/drawing/2014/main" id="{EF241DE8-DB0C-4AC3-8A04-D3656FF31B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723900" cy="362150"/>
        </a:xfrm>
        <a:prstGeom prst="rect">
          <a:avLst/>
        </a:prstGeom>
      </xdr:spPr>
    </xdr:pic>
    <xdr:clientData/>
  </xdr:twoCellAnchor>
  <xdr:twoCellAnchor>
    <xdr:from>
      <xdr:col>2</xdr:col>
      <xdr:colOff>47625</xdr:colOff>
      <xdr:row>0</xdr:row>
      <xdr:rowOff>95251</xdr:rowOff>
    </xdr:from>
    <xdr:to>
      <xdr:col>3</xdr:col>
      <xdr:colOff>1704975</xdr:colOff>
      <xdr:row>0</xdr:row>
      <xdr:rowOff>457201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6739A0A7-636B-4EE1-874B-871C4F228C6A}"/>
            </a:ext>
          </a:extLst>
        </xdr:cNvPr>
        <xdr:cNvSpPr/>
      </xdr:nvSpPr>
      <xdr:spPr>
        <a:xfrm>
          <a:off x="3609975" y="95251"/>
          <a:ext cx="2371725" cy="361950"/>
        </a:xfrm>
        <a:prstGeom prst="roundRect">
          <a:avLst/>
        </a:prstGeom>
        <a:solidFill>
          <a:schemeClr val="accent5">
            <a:lumMod val="60000"/>
            <a:lumOff val="40000"/>
          </a:schemeClr>
        </a:solidFill>
        <a:ln w="38100">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847725</xdr:colOff>
      <xdr:row>0</xdr:row>
      <xdr:rowOff>447875</xdr:rowOff>
    </xdr:to>
    <xdr:pic>
      <xdr:nvPicPr>
        <xdr:cNvPr id="3" name="Picture 2">
          <a:extLst>
            <a:ext uri="{FF2B5EF4-FFF2-40B4-BE49-F238E27FC236}">
              <a16:creationId xmlns:a16="http://schemas.microsoft.com/office/drawing/2014/main" id="{7AA8E3C7-C394-44E2-B8EC-4700765093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723900" cy="362150"/>
        </a:xfrm>
        <a:prstGeom prst="rect">
          <a:avLst/>
        </a:prstGeom>
      </xdr:spPr>
    </xdr:pic>
    <xdr:clientData/>
  </xdr:twoCellAnchor>
  <xdr:twoCellAnchor>
    <xdr:from>
      <xdr:col>2</xdr:col>
      <xdr:colOff>47625</xdr:colOff>
      <xdr:row>0</xdr:row>
      <xdr:rowOff>95251</xdr:rowOff>
    </xdr:from>
    <xdr:to>
      <xdr:col>3</xdr:col>
      <xdr:colOff>1704975</xdr:colOff>
      <xdr:row>0</xdr:row>
      <xdr:rowOff>457201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35D83003-6582-4748-9400-6D5018BEB15A}"/>
            </a:ext>
          </a:extLst>
        </xdr:cNvPr>
        <xdr:cNvSpPr/>
      </xdr:nvSpPr>
      <xdr:spPr>
        <a:xfrm>
          <a:off x="2809875" y="95251"/>
          <a:ext cx="2171700" cy="361950"/>
        </a:xfrm>
        <a:prstGeom prst="roundRect">
          <a:avLst/>
        </a:prstGeom>
        <a:solidFill>
          <a:schemeClr val="accent5">
            <a:lumMod val="60000"/>
            <a:lumOff val="40000"/>
          </a:schemeClr>
        </a:solidFill>
        <a:ln w="38100">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847725</xdr:colOff>
      <xdr:row>0</xdr:row>
      <xdr:rowOff>447875</xdr:rowOff>
    </xdr:to>
    <xdr:pic>
      <xdr:nvPicPr>
        <xdr:cNvPr id="3" name="Picture 2">
          <a:extLst>
            <a:ext uri="{FF2B5EF4-FFF2-40B4-BE49-F238E27FC236}">
              <a16:creationId xmlns:a16="http://schemas.microsoft.com/office/drawing/2014/main" id="{43A039E4-7823-4719-8957-B9AE22CF0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723900" cy="362150"/>
        </a:xfrm>
        <a:prstGeom prst="rect">
          <a:avLst/>
        </a:prstGeom>
      </xdr:spPr>
    </xdr:pic>
    <xdr:clientData/>
  </xdr:twoCellAnchor>
  <xdr:twoCellAnchor>
    <xdr:from>
      <xdr:col>2</xdr:col>
      <xdr:colOff>47625</xdr:colOff>
      <xdr:row>0</xdr:row>
      <xdr:rowOff>95251</xdr:rowOff>
    </xdr:from>
    <xdr:to>
      <xdr:col>3</xdr:col>
      <xdr:colOff>1704975</xdr:colOff>
      <xdr:row>0</xdr:row>
      <xdr:rowOff>457201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7493EF0C-E21A-440E-97EC-B5C1BDF1DB76}"/>
            </a:ext>
          </a:extLst>
        </xdr:cNvPr>
        <xdr:cNvSpPr/>
      </xdr:nvSpPr>
      <xdr:spPr>
        <a:xfrm>
          <a:off x="2809875" y="95251"/>
          <a:ext cx="2171700" cy="361950"/>
        </a:xfrm>
        <a:prstGeom prst="roundRect">
          <a:avLst/>
        </a:prstGeom>
        <a:solidFill>
          <a:schemeClr val="accent5">
            <a:lumMod val="60000"/>
            <a:lumOff val="40000"/>
          </a:schemeClr>
        </a:solidFill>
        <a:ln w="38100">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847725</xdr:colOff>
      <xdr:row>0</xdr:row>
      <xdr:rowOff>447875</xdr:rowOff>
    </xdr:to>
    <xdr:pic>
      <xdr:nvPicPr>
        <xdr:cNvPr id="3" name="Picture 2">
          <a:extLst>
            <a:ext uri="{FF2B5EF4-FFF2-40B4-BE49-F238E27FC236}">
              <a16:creationId xmlns:a16="http://schemas.microsoft.com/office/drawing/2014/main" id="{D04741C3-2C17-4E38-884B-2DA3C64C96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723900" cy="362150"/>
        </a:xfrm>
        <a:prstGeom prst="rect">
          <a:avLst/>
        </a:prstGeom>
      </xdr:spPr>
    </xdr:pic>
    <xdr:clientData/>
  </xdr:twoCellAnchor>
  <xdr:twoCellAnchor>
    <xdr:from>
      <xdr:col>2</xdr:col>
      <xdr:colOff>47625</xdr:colOff>
      <xdr:row>0</xdr:row>
      <xdr:rowOff>95251</xdr:rowOff>
    </xdr:from>
    <xdr:to>
      <xdr:col>3</xdr:col>
      <xdr:colOff>1704975</xdr:colOff>
      <xdr:row>0</xdr:row>
      <xdr:rowOff>457201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40DE94BE-3CE9-4294-8608-84A1ACDB4F80}"/>
            </a:ext>
          </a:extLst>
        </xdr:cNvPr>
        <xdr:cNvSpPr/>
      </xdr:nvSpPr>
      <xdr:spPr>
        <a:xfrm>
          <a:off x="2809875" y="95251"/>
          <a:ext cx="2171700" cy="361950"/>
        </a:xfrm>
        <a:prstGeom prst="roundRect">
          <a:avLst/>
        </a:prstGeom>
        <a:solidFill>
          <a:schemeClr val="accent5">
            <a:lumMod val="60000"/>
            <a:lumOff val="40000"/>
          </a:schemeClr>
        </a:solidFill>
        <a:ln w="38100">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847725</xdr:colOff>
      <xdr:row>0</xdr:row>
      <xdr:rowOff>447875</xdr:rowOff>
    </xdr:to>
    <xdr:pic>
      <xdr:nvPicPr>
        <xdr:cNvPr id="3" name="Picture 2">
          <a:extLst>
            <a:ext uri="{FF2B5EF4-FFF2-40B4-BE49-F238E27FC236}">
              <a16:creationId xmlns:a16="http://schemas.microsoft.com/office/drawing/2014/main" id="{15BC2475-9BB3-4698-A13A-85CAF0941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723900" cy="362150"/>
        </a:xfrm>
        <a:prstGeom prst="rect">
          <a:avLst/>
        </a:prstGeom>
      </xdr:spPr>
    </xdr:pic>
    <xdr:clientData/>
  </xdr:twoCellAnchor>
  <xdr:twoCellAnchor>
    <xdr:from>
      <xdr:col>2</xdr:col>
      <xdr:colOff>47625</xdr:colOff>
      <xdr:row>0</xdr:row>
      <xdr:rowOff>95251</xdr:rowOff>
    </xdr:from>
    <xdr:to>
      <xdr:col>3</xdr:col>
      <xdr:colOff>1704975</xdr:colOff>
      <xdr:row>0</xdr:row>
      <xdr:rowOff>457201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8EE2C660-251A-4378-860D-B73AB18EC610}"/>
            </a:ext>
          </a:extLst>
        </xdr:cNvPr>
        <xdr:cNvSpPr/>
      </xdr:nvSpPr>
      <xdr:spPr>
        <a:xfrm>
          <a:off x="2809875" y="95251"/>
          <a:ext cx="2171700" cy="361950"/>
        </a:xfrm>
        <a:prstGeom prst="roundRect">
          <a:avLst/>
        </a:prstGeom>
        <a:solidFill>
          <a:schemeClr val="accent5">
            <a:lumMod val="60000"/>
            <a:lumOff val="40000"/>
          </a:schemeClr>
        </a:solidFill>
        <a:ln w="38100">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847725</xdr:colOff>
      <xdr:row>0</xdr:row>
      <xdr:rowOff>447875</xdr:rowOff>
    </xdr:to>
    <xdr:pic>
      <xdr:nvPicPr>
        <xdr:cNvPr id="3" name="Picture 2">
          <a:extLst>
            <a:ext uri="{FF2B5EF4-FFF2-40B4-BE49-F238E27FC236}">
              <a16:creationId xmlns:a16="http://schemas.microsoft.com/office/drawing/2014/main" id="{575C863B-AC38-4AA4-B15E-795D505EB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723900" cy="362150"/>
        </a:xfrm>
        <a:prstGeom prst="rect">
          <a:avLst/>
        </a:prstGeom>
      </xdr:spPr>
    </xdr:pic>
    <xdr:clientData/>
  </xdr:twoCellAnchor>
  <xdr:twoCellAnchor>
    <xdr:from>
      <xdr:col>2</xdr:col>
      <xdr:colOff>47625</xdr:colOff>
      <xdr:row>0</xdr:row>
      <xdr:rowOff>95251</xdr:rowOff>
    </xdr:from>
    <xdr:to>
      <xdr:col>3</xdr:col>
      <xdr:colOff>1704975</xdr:colOff>
      <xdr:row>0</xdr:row>
      <xdr:rowOff>457201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E3BC7E3B-35E9-4238-94AF-68BF96B6504F}"/>
            </a:ext>
          </a:extLst>
        </xdr:cNvPr>
        <xdr:cNvSpPr/>
      </xdr:nvSpPr>
      <xdr:spPr>
        <a:xfrm>
          <a:off x="2809875" y="95251"/>
          <a:ext cx="2171700" cy="361950"/>
        </a:xfrm>
        <a:prstGeom prst="roundRect">
          <a:avLst/>
        </a:prstGeom>
        <a:solidFill>
          <a:schemeClr val="accent5">
            <a:lumMod val="60000"/>
            <a:lumOff val="40000"/>
          </a:schemeClr>
        </a:solidFill>
        <a:ln w="38100">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10634-E6C6-4120-AC95-30D6C850C04D}">
  <dimension ref="A1:A23"/>
  <sheetViews>
    <sheetView tabSelected="1" view="pageLayout" workbookViewId="0">
      <selection activeCell="A24" sqref="A24"/>
    </sheetView>
  </sheetViews>
  <sheetFormatPr baseColWidth="10" defaultColWidth="8.83203125" defaultRowHeight="13" x14ac:dyDescent="0.15"/>
  <cols>
    <col min="1" max="1" width="131" customWidth="1"/>
  </cols>
  <sheetData>
    <row r="1" spans="1:1" ht="75.75" customHeight="1" x14ac:dyDescent="0.15">
      <c r="A1" s="9"/>
    </row>
    <row r="2" spans="1:1" ht="20" x14ac:dyDescent="0.15">
      <c r="A2" s="10" t="s">
        <v>519</v>
      </c>
    </row>
    <row r="3" spans="1:1" ht="16" x14ac:dyDescent="0.15">
      <c r="A3" s="4" t="s">
        <v>520</v>
      </c>
    </row>
    <row r="4" spans="1:1" ht="16" x14ac:dyDescent="0.15">
      <c r="A4" s="5" t="s">
        <v>521</v>
      </c>
    </row>
    <row r="5" spans="1:1" ht="16" x14ac:dyDescent="0.15">
      <c r="A5" s="5" t="s">
        <v>522</v>
      </c>
    </row>
    <row r="6" spans="1:1" ht="96" x14ac:dyDescent="0.15">
      <c r="A6" s="5" t="s">
        <v>523</v>
      </c>
    </row>
    <row r="7" spans="1:1" ht="16" x14ac:dyDescent="0.15">
      <c r="A7" s="8" t="s">
        <v>524</v>
      </c>
    </row>
    <row r="8" spans="1:1" ht="16" x14ac:dyDescent="0.15">
      <c r="A8" s="8" t="s">
        <v>525</v>
      </c>
    </row>
    <row r="9" spans="1:1" x14ac:dyDescent="0.15">
      <c r="A9" s="6"/>
    </row>
    <row r="10" spans="1:1" x14ac:dyDescent="0.15">
      <c r="A10" s="7"/>
    </row>
    <row r="11" spans="1:1" x14ac:dyDescent="0.15">
      <c r="A11" s="7"/>
    </row>
    <row r="12" spans="1:1" x14ac:dyDescent="0.15">
      <c r="A12" s="7"/>
    </row>
    <row r="13" spans="1:1" x14ac:dyDescent="0.15">
      <c r="A13" s="7"/>
    </row>
    <row r="14" spans="1:1" x14ac:dyDescent="0.15">
      <c r="A14" s="7"/>
    </row>
    <row r="15" spans="1:1" x14ac:dyDescent="0.15">
      <c r="A15" s="7"/>
    </row>
    <row r="16" spans="1:1" x14ac:dyDescent="0.15">
      <c r="A16" s="7"/>
    </row>
    <row r="17" spans="1:1" x14ac:dyDescent="0.15">
      <c r="A17" s="7"/>
    </row>
    <row r="18" spans="1:1" x14ac:dyDescent="0.15">
      <c r="A18" s="7"/>
    </row>
    <row r="19" spans="1:1" x14ac:dyDescent="0.15">
      <c r="A19" s="7"/>
    </row>
    <row r="20" spans="1:1" x14ac:dyDescent="0.15">
      <c r="A20" s="7"/>
    </row>
    <row r="21" spans="1:1" x14ac:dyDescent="0.15">
      <c r="A21" s="7"/>
    </row>
    <row r="22" spans="1:1" x14ac:dyDescent="0.15">
      <c r="A22" s="7"/>
    </row>
    <row r="23" spans="1:1" x14ac:dyDescent="0.15">
      <c r="A23" s="7"/>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N994"/>
  <sheetViews>
    <sheetView workbookViewId="0"/>
  </sheetViews>
  <sheetFormatPr baseColWidth="10" defaultColWidth="14.5" defaultRowHeight="15.75" customHeight="1" x14ac:dyDescent="0.2"/>
  <cols>
    <col min="1" max="2" width="20.6640625" style="24" customWidth="1"/>
    <col min="3" max="3" width="7.6640625" style="24" customWidth="1"/>
    <col min="4" max="6" width="40.6640625" style="24" customWidth="1"/>
    <col min="7" max="16384" width="14.5" style="24"/>
  </cols>
  <sheetData>
    <row r="1" spans="1:40" ht="40.5" customHeight="1" x14ac:dyDescent="0.2">
      <c r="A1" s="11"/>
      <c r="B1" s="12" t="s">
        <v>564</v>
      </c>
      <c r="C1" s="13"/>
      <c r="D1" s="14"/>
      <c r="E1" s="51" t="s">
        <v>0</v>
      </c>
      <c r="F1" s="52"/>
    </row>
    <row r="2" spans="1:40" ht="90" customHeight="1" x14ac:dyDescent="0.2">
      <c r="A2" s="15" t="s">
        <v>526</v>
      </c>
      <c r="B2" s="15" t="s">
        <v>1</v>
      </c>
      <c r="C2" s="16" t="s">
        <v>2</v>
      </c>
      <c r="D2" s="17" t="s">
        <v>3</v>
      </c>
      <c r="E2" s="17" t="s">
        <v>4</v>
      </c>
      <c r="F2" s="18" t="s">
        <v>5</v>
      </c>
      <c r="G2" s="19" t="s">
        <v>530</v>
      </c>
      <c r="H2" s="19" t="s">
        <v>531</v>
      </c>
      <c r="I2" s="19" t="s">
        <v>532</v>
      </c>
      <c r="J2" s="19" t="s">
        <v>533</v>
      </c>
      <c r="K2" s="19" t="s">
        <v>534</v>
      </c>
      <c r="L2" s="19" t="s">
        <v>535</v>
      </c>
      <c r="M2" s="19" t="s">
        <v>536</v>
      </c>
      <c r="N2" s="19" t="s">
        <v>537</v>
      </c>
      <c r="O2" s="19" t="s">
        <v>538</v>
      </c>
      <c r="P2" s="19" t="s">
        <v>539</v>
      </c>
      <c r="Q2" s="19" t="s">
        <v>540</v>
      </c>
      <c r="R2" s="19" t="s">
        <v>541</v>
      </c>
      <c r="S2" s="19" t="s">
        <v>542</v>
      </c>
      <c r="T2" s="19" t="s">
        <v>543</v>
      </c>
      <c r="U2" s="19" t="s">
        <v>544</v>
      </c>
      <c r="V2" s="19" t="s">
        <v>545</v>
      </c>
      <c r="W2" s="19" t="s">
        <v>546</v>
      </c>
      <c r="X2" s="19" t="s">
        <v>547</v>
      </c>
      <c r="Y2" s="20" t="s">
        <v>548</v>
      </c>
      <c r="Z2" s="20" t="s">
        <v>549</v>
      </c>
      <c r="AA2" s="20" t="s">
        <v>550</v>
      </c>
      <c r="AB2" s="20" t="s">
        <v>551</v>
      </c>
      <c r="AC2" s="20" t="s">
        <v>552</v>
      </c>
      <c r="AD2" s="20" t="s">
        <v>553</v>
      </c>
      <c r="AE2" s="20" t="s">
        <v>554</v>
      </c>
      <c r="AF2" s="20" t="s">
        <v>555</v>
      </c>
      <c r="AG2" s="20" t="s">
        <v>556</v>
      </c>
      <c r="AH2" s="20" t="s">
        <v>557</v>
      </c>
      <c r="AI2" s="20" t="s">
        <v>558</v>
      </c>
      <c r="AJ2" s="20" t="s">
        <v>559</v>
      </c>
      <c r="AK2" s="21" t="s">
        <v>560</v>
      </c>
      <c r="AL2" s="30" t="s">
        <v>561</v>
      </c>
      <c r="AM2" s="30" t="s">
        <v>562</v>
      </c>
      <c r="AN2" s="30" t="s">
        <v>563</v>
      </c>
    </row>
    <row r="3" spans="1:40" ht="48" x14ac:dyDescent="0.2">
      <c r="A3" s="53" t="s">
        <v>6</v>
      </c>
      <c r="B3" s="26" t="s">
        <v>9</v>
      </c>
      <c r="C3" s="27">
        <v>1</v>
      </c>
      <c r="D3" s="27" t="s">
        <v>13</v>
      </c>
      <c r="E3" s="26" t="s">
        <v>15</v>
      </c>
      <c r="F3" s="26" t="s">
        <v>19</v>
      </c>
      <c r="AK3" s="25">
        <v>30</v>
      </c>
      <c r="AL3" s="32">
        <f>(COUNTIF(G3:AJ3,"WT"))/AK3</f>
        <v>0</v>
      </c>
      <c r="AM3" s="33">
        <f>(COUNTIF(G3:AJ3,"SU"))/AK3</f>
        <v>0</v>
      </c>
      <c r="AN3" s="32">
        <f>(COUNTIF(G3:AJ3,"GD"))/AK3</f>
        <v>0</v>
      </c>
    </row>
    <row r="4" spans="1:40" ht="80" x14ac:dyDescent="0.2">
      <c r="A4" s="54"/>
      <c r="B4" s="26" t="s">
        <v>22</v>
      </c>
      <c r="C4" s="27">
        <v>2</v>
      </c>
      <c r="D4" s="26" t="s">
        <v>25</v>
      </c>
      <c r="E4" s="26" t="s">
        <v>27</v>
      </c>
      <c r="F4" s="26" t="s">
        <v>29</v>
      </c>
      <c r="AL4" s="32">
        <f>(COUNTIF(G4:AJ4,"WT"))/AK3</f>
        <v>0</v>
      </c>
      <c r="AM4" s="33">
        <f>(COUNTIF(G4:AJ4,"SU"))/AK3</f>
        <v>0</v>
      </c>
      <c r="AN4" s="33">
        <f>(COUNTIF(G4:AJ4,"GD"))/AK3</f>
        <v>0</v>
      </c>
    </row>
    <row r="5" spans="1:40" ht="80" x14ac:dyDescent="0.2">
      <c r="A5" s="54"/>
      <c r="B5" s="26" t="s">
        <v>33</v>
      </c>
      <c r="C5" s="27">
        <v>3</v>
      </c>
      <c r="D5" s="26" t="s">
        <v>36</v>
      </c>
      <c r="E5" s="26" t="s">
        <v>38</v>
      </c>
      <c r="F5" s="26" t="s">
        <v>40</v>
      </c>
      <c r="AL5" s="32">
        <f>(COUNTIF(G5:AJ5,"WT"))/AK3</f>
        <v>0</v>
      </c>
      <c r="AM5" s="33">
        <f>(COUNTIF(G5:AJ5,"SU"))/AK3</f>
        <v>0</v>
      </c>
      <c r="AN5" s="33">
        <f>(COUNTIF(G5:AJ5,"GD"))/AK3</f>
        <v>0</v>
      </c>
    </row>
    <row r="6" spans="1:40" ht="48" x14ac:dyDescent="0.2">
      <c r="A6" s="54"/>
      <c r="B6" s="26" t="s">
        <v>42</v>
      </c>
      <c r="C6" s="27">
        <v>4</v>
      </c>
      <c r="D6" s="26" t="s">
        <v>46</v>
      </c>
      <c r="E6" s="26" t="s">
        <v>49</v>
      </c>
      <c r="F6" s="26" t="s">
        <v>51</v>
      </c>
      <c r="AL6" s="32">
        <f>(COUNTIF(G6:AJ6,"WT"))/AK3</f>
        <v>0</v>
      </c>
      <c r="AM6" s="32">
        <f>(COUNTIF(G6:AJ6,"SU"))/AK3</f>
        <v>0</v>
      </c>
      <c r="AN6" s="33">
        <f>(COUNTIF(G6:AJ6,"GD"))/AK3</f>
        <v>0</v>
      </c>
    </row>
    <row r="7" spans="1:40" ht="48" x14ac:dyDescent="0.2">
      <c r="A7" s="55"/>
      <c r="B7" s="26" t="s">
        <v>58</v>
      </c>
      <c r="C7" s="27">
        <v>5</v>
      </c>
      <c r="D7" s="26" t="s">
        <v>59</v>
      </c>
      <c r="E7" s="26" t="s">
        <v>60</v>
      </c>
      <c r="F7" s="26" t="s">
        <v>62</v>
      </c>
      <c r="AL7" s="32">
        <f>(COUNTIF(G7:AJ7,"WT"))/AK3</f>
        <v>0</v>
      </c>
      <c r="AM7" s="32">
        <f>(COUNTIF(G7:AJ7,"SU"))/AK3</f>
        <v>0</v>
      </c>
      <c r="AN7" s="33">
        <f>(COUNTIF(G7:AJ7,"GD"))/AK3</f>
        <v>0</v>
      </c>
    </row>
    <row r="8" spans="1:40" ht="16" x14ac:dyDescent="0.2">
      <c r="A8" s="56" t="s">
        <v>66</v>
      </c>
      <c r="B8" s="26" t="s">
        <v>73</v>
      </c>
      <c r="C8" s="27">
        <v>1</v>
      </c>
      <c r="D8" s="26" t="s">
        <v>79</v>
      </c>
      <c r="E8" s="26" t="s">
        <v>80</v>
      </c>
      <c r="F8" s="26" t="s">
        <v>80</v>
      </c>
      <c r="AL8" s="32">
        <f>(COUNTIF(G8:AJ8,"WT"))/AK3</f>
        <v>0</v>
      </c>
      <c r="AM8" s="33">
        <f>(COUNTIF(G8:AJ8,"SU"))/AK3</f>
        <v>0</v>
      </c>
      <c r="AN8" s="33">
        <f>(COUNTIF(G8:AJ8,"GD"))/AK3</f>
        <v>0</v>
      </c>
    </row>
    <row r="9" spans="1:40" ht="64" x14ac:dyDescent="0.2">
      <c r="A9" s="57"/>
      <c r="B9" s="26" t="s">
        <v>85</v>
      </c>
      <c r="C9" s="27">
        <v>2</v>
      </c>
      <c r="D9" s="26" t="s">
        <v>93</v>
      </c>
      <c r="E9" s="26" t="s">
        <v>94</v>
      </c>
      <c r="F9" s="26" t="s">
        <v>104</v>
      </c>
      <c r="AL9" s="32">
        <f>(COUNTIF(G9:AJ9,"WT"))/AK3</f>
        <v>0</v>
      </c>
      <c r="AM9" s="33">
        <f>(COUNTIF(G9:AJ9,"SU"))/AK3</f>
        <v>0</v>
      </c>
      <c r="AN9" s="33">
        <f>(COUNTIF(G9:AJ9,"GD"))/AK3</f>
        <v>0</v>
      </c>
    </row>
    <row r="10" spans="1:40" ht="64" x14ac:dyDescent="0.2">
      <c r="A10" s="57"/>
      <c r="B10" s="26" t="s">
        <v>108</v>
      </c>
      <c r="C10" s="27">
        <v>3</v>
      </c>
      <c r="D10" s="26" t="s">
        <v>112</v>
      </c>
      <c r="E10" s="26" t="s">
        <v>116</v>
      </c>
      <c r="F10" s="26" t="s">
        <v>118</v>
      </c>
      <c r="AL10" s="32">
        <f>(COUNTIF(G10:AJ10,"WT"))/AK3</f>
        <v>0</v>
      </c>
      <c r="AM10" s="33">
        <f>(COUNTIF(G10:AJ10,"SU"))/AK3</f>
        <v>0</v>
      </c>
      <c r="AN10" s="33">
        <f>(COUNTIF(G10:AJ10,"GD"))/AK3</f>
        <v>0</v>
      </c>
    </row>
    <row r="11" spans="1:40" ht="48" x14ac:dyDescent="0.2">
      <c r="A11" s="57"/>
      <c r="B11" s="26" t="s">
        <v>121</v>
      </c>
      <c r="C11" s="27">
        <v>4</v>
      </c>
      <c r="D11" s="26" t="s">
        <v>126</v>
      </c>
      <c r="E11" s="26" t="s">
        <v>128</v>
      </c>
      <c r="F11" s="26" t="s">
        <v>130</v>
      </c>
      <c r="AL11" s="32">
        <f>(COUNTIF(G11:AJ11,"WT"))/AK3</f>
        <v>0</v>
      </c>
      <c r="AM11" s="33">
        <f>(COUNTIF(G11:AJ11,"SU"))/AK3</f>
        <v>0</v>
      </c>
      <c r="AN11" s="33">
        <f>(COUNTIF(G11:AJ11,"GD"))/AK3</f>
        <v>0</v>
      </c>
    </row>
    <row r="12" spans="1:40" ht="32" x14ac:dyDescent="0.2">
      <c r="A12" s="57"/>
      <c r="B12" s="26" t="s">
        <v>134</v>
      </c>
      <c r="C12" s="27">
        <v>5</v>
      </c>
      <c r="D12" s="26" t="s">
        <v>146</v>
      </c>
      <c r="E12" s="26" t="s">
        <v>148</v>
      </c>
      <c r="F12" s="26" t="s">
        <v>150</v>
      </c>
      <c r="AL12" s="32">
        <f>(COUNTIF(G12:AJ12,"WT"))/AK3</f>
        <v>0</v>
      </c>
      <c r="AM12" s="33">
        <f>(COUNTIF(G12:AJ12,"SU"))/AK3</f>
        <v>0</v>
      </c>
      <c r="AN12" s="33">
        <f>(COUNTIF(G12:AJ12,"GD"))/AK3</f>
        <v>0</v>
      </c>
    </row>
    <row r="13" spans="1:40" ht="64" x14ac:dyDescent="0.2">
      <c r="A13" s="58"/>
      <c r="B13" s="26" t="s">
        <v>153</v>
      </c>
      <c r="C13" s="27">
        <v>6</v>
      </c>
      <c r="D13" s="26" t="s">
        <v>157</v>
      </c>
      <c r="E13" s="26" t="s">
        <v>159</v>
      </c>
      <c r="F13" s="26" t="s">
        <v>161</v>
      </c>
      <c r="AL13" s="32">
        <f>(COUNTIF(G13:AJ13,"WT"))/AK3</f>
        <v>0</v>
      </c>
      <c r="AM13" s="33">
        <f>(COUNTIF(G13:AJ13,"SU"))/AK3</f>
        <v>0</v>
      </c>
      <c r="AN13" s="33">
        <f>(COUNTIF(G13:AJ13,"GD"))/AK3</f>
        <v>0</v>
      </c>
    </row>
    <row r="14" spans="1:40" ht="112" x14ac:dyDescent="0.2">
      <c r="A14" s="53" t="s">
        <v>163</v>
      </c>
      <c r="B14" s="26" t="s">
        <v>167</v>
      </c>
      <c r="C14" s="27">
        <v>1</v>
      </c>
      <c r="D14" s="26" t="s">
        <v>172</v>
      </c>
      <c r="E14" s="26" t="s">
        <v>173</v>
      </c>
      <c r="F14" s="27" t="s">
        <v>176</v>
      </c>
      <c r="AL14" s="32">
        <f>(COUNTIF(G14:AJ14,"WT"))/AK3</f>
        <v>0</v>
      </c>
      <c r="AM14" s="33">
        <f>(COUNTIF(G14:AJ14,"SU"))/AK3</f>
        <v>0</v>
      </c>
      <c r="AN14" s="33">
        <f>(COUNTIF(G14:AJ14,"GD"))/AK3</f>
        <v>0</v>
      </c>
    </row>
    <row r="15" spans="1:40" ht="48" x14ac:dyDescent="0.2">
      <c r="A15" s="54"/>
      <c r="B15" s="26" t="s">
        <v>179</v>
      </c>
      <c r="C15" s="27">
        <v>2</v>
      </c>
      <c r="D15" s="26" t="s">
        <v>182</v>
      </c>
      <c r="E15" s="26" t="s">
        <v>184</v>
      </c>
      <c r="F15" s="26" t="s">
        <v>186</v>
      </c>
      <c r="AL15" s="32">
        <f>(COUNTIF(G15:AJ15,"WT"))/AK3</f>
        <v>0</v>
      </c>
      <c r="AM15" s="33">
        <f>(COUNTIF(G15:AJ15,"SU"))/AK3</f>
        <v>0</v>
      </c>
      <c r="AN15" s="33">
        <f>(COUNTIF(G15:AJ15,"GD"))/AK3</f>
        <v>0</v>
      </c>
    </row>
    <row r="16" spans="1:40" ht="64" x14ac:dyDescent="0.2">
      <c r="A16" s="54"/>
      <c r="B16" s="26" t="s">
        <v>189</v>
      </c>
      <c r="C16" s="27">
        <v>3</v>
      </c>
      <c r="D16" s="26" t="s">
        <v>193</v>
      </c>
      <c r="E16" s="26" t="s">
        <v>194</v>
      </c>
      <c r="F16" s="26" t="s">
        <v>196</v>
      </c>
      <c r="AL16" s="32">
        <f>(COUNTIF(G16:AJ16,"WT"))/AK3</f>
        <v>0</v>
      </c>
      <c r="AM16" s="33">
        <f>(COUNTIF(G16:AJ16,"SU"))/AK3</f>
        <v>0</v>
      </c>
      <c r="AN16" s="33">
        <f>(COUNTIF(G16:AJ16,"GD"))/AK3</f>
        <v>0</v>
      </c>
    </row>
    <row r="17" spans="1:40" ht="32" x14ac:dyDescent="0.2">
      <c r="A17" s="54"/>
      <c r="B17" s="26" t="s">
        <v>199</v>
      </c>
      <c r="C17" s="27">
        <v>4</v>
      </c>
      <c r="D17" s="26" t="s">
        <v>202</v>
      </c>
      <c r="E17" s="26" t="s">
        <v>210</v>
      </c>
      <c r="F17" s="26" t="s">
        <v>212</v>
      </c>
      <c r="AL17" s="32">
        <f>(COUNTIF(G17:AJ17,"WT"))/AK3</f>
        <v>0</v>
      </c>
      <c r="AM17" s="33">
        <f>(COUNTIF(G17:AJ17,"SU"))/AK3</f>
        <v>0</v>
      </c>
      <c r="AN17" s="33">
        <f>(COUNTIF(G17:AJ17,"GD"))/AK3</f>
        <v>0</v>
      </c>
    </row>
    <row r="18" spans="1:40" ht="48" x14ac:dyDescent="0.2">
      <c r="A18" s="55"/>
      <c r="B18" s="26" t="s">
        <v>216</v>
      </c>
      <c r="C18" s="27">
        <v>5</v>
      </c>
      <c r="D18" s="26" t="s">
        <v>218</v>
      </c>
      <c r="E18" s="26" t="s">
        <v>220</v>
      </c>
      <c r="F18" s="26" t="s">
        <v>221</v>
      </c>
      <c r="AL18" s="32">
        <f>(COUNTIF(G18:AJ18,"WT"))/AK3</f>
        <v>0</v>
      </c>
      <c r="AM18" s="33">
        <f>(COUNTIF(G18:AJ18,"SU"))/AK3</f>
        <v>0</v>
      </c>
      <c r="AN18" s="33">
        <f>(COUNTIF(G18:AJ18,"GD"))/AK3</f>
        <v>0</v>
      </c>
    </row>
    <row r="19" spans="1:40" ht="48" x14ac:dyDescent="0.2">
      <c r="A19" s="56" t="s">
        <v>223</v>
      </c>
      <c r="B19" s="26" t="s">
        <v>226</v>
      </c>
      <c r="C19" s="26">
        <v>1</v>
      </c>
      <c r="D19" s="26" t="s">
        <v>231</v>
      </c>
      <c r="E19" s="26" t="s">
        <v>235</v>
      </c>
      <c r="F19" s="26" t="s">
        <v>236</v>
      </c>
      <c r="AL19" s="32">
        <f>(COUNTIF(G19:AJ19,"WT"))/AK3</f>
        <v>0</v>
      </c>
      <c r="AM19" s="33">
        <f>(COUNTIF(G19:AJ19,"SU"))/AK3</f>
        <v>0</v>
      </c>
      <c r="AN19" s="33">
        <f>(COUNTIF(G19:AJ19,"GD"))/AK3</f>
        <v>0</v>
      </c>
    </row>
    <row r="20" spans="1:40" ht="48" x14ac:dyDescent="0.2">
      <c r="A20" s="57"/>
      <c r="B20" s="26" t="s">
        <v>237</v>
      </c>
      <c r="C20" s="26">
        <v>2</v>
      </c>
      <c r="D20" s="26" t="s">
        <v>239</v>
      </c>
      <c r="E20" s="26" t="s">
        <v>241</v>
      </c>
      <c r="F20" s="26" t="s">
        <v>242</v>
      </c>
      <c r="AL20" s="32">
        <f>(COUNTIF(G20:AJ20,"WT"))/AK3</f>
        <v>0</v>
      </c>
      <c r="AM20" s="33">
        <f>(COUNTIF(G20:AJ20,"SU"))/AK3</f>
        <v>0</v>
      </c>
      <c r="AN20" s="34">
        <f>(COUNTIF(G20:AJ20,"GD"))/AK3</f>
        <v>0</v>
      </c>
    </row>
    <row r="21" spans="1:40" ht="64" x14ac:dyDescent="0.2">
      <c r="A21" s="57"/>
      <c r="B21" s="26" t="s">
        <v>245</v>
      </c>
      <c r="C21" s="26">
        <v>3</v>
      </c>
      <c r="D21" s="26" t="s">
        <v>247</v>
      </c>
      <c r="E21" s="26" t="s">
        <v>249</v>
      </c>
      <c r="F21" s="26" t="s">
        <v>250</v>
      </c>
      <c r="AL21" s="32">
        <f>(COUNTIF(G21:AJ21,"WT"))/AK3</f>
        <v>0</v>
      </c>
      <c r="AM21" s="33">
        <f>(COUNTIF(G21:AJ21,"SU"))/AK3</f>
        <v>0</v>
      </c>
      <c r="AN21" s="33">
        <f>(COUNTIF(G21:AJ21,"GD"))/AK3</f>
        <v>0</v>
      </c>
    </row>
    <row r="22" spans="1:40" ht="48" x14ac:dyDescent="0.2">
      <c r="A22" s="57"/>
      <c r="B22" s="26" t="s">
        <v>253</v>
      </c>
      <c r="C22" s="26">
        <v>4</v>
      </c>
      <c r="D22" s="26" t="s">
        <v>255</v>
      </c>
      <c r="E22" s="26" t="s">
        <v>256</v>
      </c>
      <c r="F22" s="26" t="s">
        <v>257</v>
      </c>
      <c r="AL22" s="32">
        <f>(COUNTIF(G22:AJ22,"WT"))/AK3</f>
        <v>0</v>
      </c>
      <c r="AM22" s="33">
        <f>(COUNTIF(G22:AJ22,"SU"))/AK3</f>
        <v>0</v>
      </c>
      <c r="AN22" s="33">
        <f>(COUNTIF(G22:AJ22,"GD"))/AK3</f>
        <v>0</v>
      </c>
    </row>
    <row r="23" spans="1:40" ht="64" x14ac:dyDescent="0.2">
      <c r="A23" s="58"/>
      <c r="B23" s="26" t="s">
        <v>259</v>
      </c>
      <c r="C23" s="26">
        <v>5</v>
      </c>
      <c r="D23" s="26" t="s">
        <v>262</v>
      </c>
      <c r="E23" s="26" t="s">
        <v>264</v>
      </c>
      <c r="F23" s="26" t="s">
        <v>265</v>
      </c>
      <c r="AL23" s="32">
        <f>(COUNTIF(G23:AJ23,"WT"))/AK3</f>
        <v>0</v>
      </c>
      <c r="AM23" s="33">
        <f>(COUNTIF(G23:AJ23,"SU"))/AK3</f>
        <v>0</v>
      </c>
      <c r="AN23" s="33">
        <f>(COUNTIF(G23:AJ23,"GD"))/AK3</f>
        <v>0</v>
      </c>
    </row>
    <row r="24" spans="1:40" ht="16" x14ac:dyDescent="0.2">
      <c r="D24" s="28"/>
      <c r="E24" s="28"/>
      <c r="F24" s="22" t="s">
        <v>527</v>
      </c>
      <c r="G24" s="31">
        <f>(COUNTIF(G3:G23,"GD")/21)</f>
        <v>0</v>
      </c>
      <c r="H24" s="31">
        <f t="shared" ref="H24:AJ24" si="0">(COUNTIF(H3:H23,"GD")/21)</f>
        <v>0</v>
      </c>
      <c r="I24" s="31">
        <f t="shared" si="0"/>
        <v>0</v>
      </c>
      <c r="J24" s="31">
        <f t="shared" si="0"/>
        <v>0</v>
      </c>
      <c r="K24" s="31">
        <f t="shared" si="0"/>
        <v>0</v>
      </c>
      <c r="L24" s="31">
        <f t="shared" si="0"/>
        <v>0</v>
      </c>
      <c r="M24" s="31">
        <f t="shared" si="0"/>
        <v>0</v>
      </c>
      <c r="N24" s="31">
        <f t="shared" si="0"/>
        <v>0</v>
      </c>
      <c r="O24" s="31">
        <f t="shared" si="0"/>
        <v>0</v>
      </c>
      <c r="P24" s="31">
        <f t="shared" si="0"/>
        <v>0</v>
      </c>
      <c r="Q24" s="31">
        <f t="shared" si="0"/>
        <v>0</v>
      </c>
      <c r="R24" s="31">
        <f t="shared" si="0"/>
        <v>0</v>
      </c>
      <c r="S24" s="31">
        <f t="shared" si="0"/>
        <v>0</v>
      </c>
      <c r="T24" s="31">
        <f t="shared" si="0"/>
        <v>0</v>
      </c>
      <c r="U24" s="31">
        <f t="shared" si="0"/>
        <v>0</v>
      </c>
      <c r="V24" s="31">
        <f t="shared" si="0"/>
        <v>0</v>
      </c>
      <c r="W24" s="31">
        <f t="shared" si="0"/>
        <v>0</v>
      </c>
      <c r="X24" s="31">
        <f t="shared" si="0"/>
        <v>0</v>
      </c>
      <c r="Y24" s="31">
        <f t="shared" si="0"/>
        <v>0</v>
      </c>
      <c r="Z24" s="31">
        <f t="shared" si="0"/>
        <v>0</v>
      </c>
      <c r="AA24" s="31">
        <f t="shared" si="0"/>
        <v>0</v>
      </c>
      <c r="AB24" s="31">
        <f t="shared" si="0"/>
        <v>0</v>
      </c>
      <c r="AC24" s="31">
        <f t="shared" si="0"/>
        <v>0</v>
      </c>
      <c r="AD24" s="31">
        <f t="shared" si="0"/>
        <v>0</v>
      </c>
      <c r="AE24" s="31">
        <f t="shared" si="0"/>
        <v>0</v>
      </c>
      <c r="AF24" s="31">
        <f t="shared" si="0"/>
        <v>0</v>
      </c>
      <c r="AG24" s="31">
        <f t="shared" si="0"/>
        <v>0</v>
      </c>
      <c r="AH24" s="31">
        <f t="shared" si="0"/>
        <v>0</v>
      </c>
      <c r="AI24" s="31">
        <f t="shared" si="0"/>
        <v>0</v>
      </c>
      <c r="AJ24" s="31">
        <f t="shared" si="0"/>
        <v>0</v>
      </c>
    </row>
    <row r="25" spans="1:40" ht="16" x14ac:dyDescent="0.2">
      <c r="D25" s="28"/>
      <c r="E25" s="28"/>
      <c r="F25" s="22" t="s">
        <v>528</v>
      </c>
      <c r="G25" s="31">
        <f>(COUNTIF(G3:G23,"SU")/21)</f>
        <v>0</v>
      </c>
      <c r="H25" s="31">
        <f t="shared" ref="H25:AJ25" si="1">(COUNTIF(H3:H23,"SU")/21)</f>
        <v>0</v>
      </c>
      <c r="I25" s="31">
        <f t="shared" si="1"/>
        <v>0</v>
      </c>
      <c r="J25" s="31">
        <f t="shared" si="1"/>
        <v>0</v>
      </c>
      <c r="K25" s="31">
        <f t="shared" si="1"/>
        <v>0</v>
      </c>
      <c r="L25" s="31">
        <f t="shared" si="1"/>
        <v>0</v>
      </c>
      <c r="M25" s="31">
        <f t="shared" si="1"/>
        <v>0</v>
      </c>
      <c r="N25" s="31">
        <f t="shared" si="1"/>
        <v>0</v>
      </c>
      <c r="O25" s="31">
        <f t="shared" si="1"/>
        <v>0</v>
      </c>
      <c r="P25" s="31">
        <f t="shared" si="1"/>
        <v>0</v>
      </c>
      <c r="Q25" s="31">
        <f t="shared" si="1"/>
        <v>0</v>
      </c>
      <c r="R25" s="31">
        <f t="shared" si="1"/>
        <v>0</v>
      </c>
      <c r="S25" s="31">
        <f t="shared" si="1"/>
        <v>0</v>
      </c>
      <c r="T25" s="31">
        <f t="shared" si="1"/>
        <v>0</v>
      </c>
      <c r="U25" s="31">
        <f t="shared" si="1"/>
        <v>0</v>
      </c>
      <c r="V25" s="31">
        <f t="shared" si="1"/>
        <v>0</v>
      </c>
      <c r="W25" s="31">
        <f t="shared" si="1"/>
        <v>0</v>
      </c>
      <c r="X25" s="31">
        <f t="shared" si="1"/>
        <v>0</v>
      </c>
      <c r="Y25" s="31">
        <f t="shared" si="1"/>
        <v>0</v>
      </c>
      <c r="Z25" s="31">
        <f t="shared" si="1"/>
        <v>0</v>
      </c>
      <c r="AA25" s="31">
        <f t="shared" si="1"/>
        <v>0</v>
      </c>
      <c r="AB25" s="31">
        <f t="shared" si="1"/>
        <v>0</v>
      </c>
      <c r="AC25" s="31">
        <f t="shared" si="1"/>
        <v>0</v>
      </c>
      <c r="AD25" s="31">
        <f t="shared" si="1"/>
        <v>0</v>
      </c>
      <c r="AE25" s="31">
        <f t="shared" si="1"/>
        <v>0</v>
      </c>
      <c r="AF25" s="31">
        <f t="shared" si="1"/>
        <v>0</v>
      </c>
      <c r="AG25" s="31">
        <f t="shared" si="1"/>
        <v>0</v>
      </c>
      <c r="AH25" s="31">
        <f t="shared" si="1"/>
        <v>0</v>
      </c>
      <c r="AI25" s="31">
        <f t="shared" si="1"/>
        <v>0</v>
      </c>
      <c r="AJ25" s="31">
        <f t="shared" si="1"/>
        <v>0</v>
      </c>
    </row>
    <row r="26" spans="1:40" ht="32" x14ac:dyDescent="0.2">
      <c r="D26" s="28"/>
      <c r="E26" s="28"/>
      <c r="F26" s="22" t="s">
        <v>529</v>
      </c>
      <c r="G26" s="31">
        <f>(COUNTIF(G3:G23,"WT")/21)</f>
        <v>0</v>
      </c>
      <c r="H26" s="31">
        <f t="shared" ref="H26:AJ26" si="2">(COUNTIF(H3:H23,"WT")/21)</f>
        <v>0</v>
      </c>
      <c r="I26" s="31">
        <f t="shared" si="2"/>
        <v>0</v>
      </c>
      <c r="J26" s="31">
        <f t="shared" si="2"/>
        <v>0</v>
      </c>
      <c r="K26" s="31">
        <f t="shared" si="2"/>
        <v>0</v>
      </c>
      <c r="L26" s="31">
        <f t="shared" si="2"/>
        <v>0</v>
      </c>
      <c r="M26" s="31">
        <f t="shared" si="2"/>
        <v>0</v>
      </c>
      <c r="N26" s="31">
        <f t="shared" si="2"/>
        <v>0</v>
      </c>
      <c r="O26" s="31">
        <f t="shared" si="2"/>
        <v>0</v>
      </c>
      <c r="P26" s="31">
        <f t="shared" si="2"/>
        <v>0</v>
      </c>
      <c r="Q26" s="31">
        <f t="shared" si="2"/>
        <v>0</v>
      </c>
      <c r="R26" s="31">
        <f t="shared" si="2"/>
        <v>0</v>
      </c>
      <c r="S26" s="31">
        <f t="shared" si="2"/>
        <v>0</v>
      </c>
      <c r="T26" s="31">
        <f t="shared" si="2"/>
        <v>0</v>
      </c>
      <c r="U26" s="31">
        <f t="shared" si="2"/>
        <v>0</v>
      </c>
      <c r="V26" s="31">
        <f t="shared" si="2"/>
        <v>0</v>
      </c>
      <c r="W26" s="31">
        <f t="shared" si="2"/>
        <v>0</v>
      </c>
      <c r="X26" s="31">
        <f t="shared" si="2"/>
        <v>0</v>
      </c>
      <c r="Y26" s="31">
        <f t="shared" si="2"/>
        <v>0</v>
      </c>
      <c r="Z26" s="31">
        <f t="shared" si="2"/>
        <v>0</v>
      </c>
      <c r="AA26" s="31">
        <f t="shared" si="2"/>
        <v>0</v>
      </c>
      <c r="AB26" s="31">
        <f t="shared" si="2"/>
        <v>0</v>
      </c>
      <c r="AC26" s="31">
        <f t="shared" si="2"/>
        <v>0</v>
      </c>
      <c r="AD26" s="31">
        <f t="shared" si="2"/>
        <v>0</v>
      </c>
      <c r="AE26" s="31">
        <f t="shared" si="2"/>
        <v>0</v>
      </c>
      <c r="AF26" s="31">
        <f t="shared" si="2"/>
        <v>0</v>
      </c>
      <c r="AG26" s="31">
        <f t="shared" si="2"/>
        <v>0</v>
      </c>
      <c r="AH26" s="31">
        <f t="shared" si="2"/>
        <v>0</v>
      </c>
      <c r="AI26" s="31">
        <f t="shared" si="2"/>
        <v>0</v>
      </c>
      <c r="AJ26" s="31">
        <f t="shared" si="2"/>
        <v>0</v>
      </c>
    </row>
    <row r="27" spans="1:40" ht="15" x14ac:dyDescent="0.2">
      <c r="D27" s="28"/>
      <c r="E27" s="28"/>
      <c r="F27" s="28"/>
    </row>
    <row r="28" spans="1:40" ht="15" x14ac:dyDescent="0.2">
      <c r="D28" s="28"/>
      <c r="E28" s="28"/>
      <c r="F28" s="28"/>
    </row>
    <row r="29" spans="1:40" ht="15" x14ac:dyDescent="0.2">
      <c r="D29" s="28"/>
      <c r="E29" s="28"/>
      <c r="F29" s="28"/>
    </row>
    <row r="30" spans="1:40" ht="15" x14ac:dyDescent="0.2">
      <c r="D30" s="28"/>
      <c r="E30" s="28"/>
      <c r="F30" s="28"/>
    </row>
    <row r="31" spans="1:40" ht="15" x14ac:dyDescent="0.2">
      <c r="D31" s="28"/>
      <c r="E31" s="28"/>
      <c r="F31" s="28"/>
    </row>
    <row r="32" spans="1:40" ht="15" x14ac:dyDescent="0.2">
      <c r="D32" s="28"/>
      <c r="E32" s="28"/>
      <c r="F32" s="28"/>
    </row>
    <row r="33" spans="4:6" ht="15" x14ac:dyDescent="0.2">
      <c r="D33" s="28"/>
      <c r="E33" s="28"/>
      <c r="F33" s="28"/>
    </row>
    <row r="34" spans="4:6" ht="15" x14ac:dyDescent="0.2">
      <c r="D34" s="28"/>
      <c r="E34" s="28"/>
      <c r="F34" s="28"/>
    </row>
    <row r="35" spans="4:6" ht="15" x14ac:dyDescent="0.2">
      <c r="D35" s="28"/>
      <c r="E35" s="28"/>
      <c r="F35" s="28"/>
    </row>
    <row r="36" spans="4:6" ht="15" x14ac:dyDescent="0.2">
      <c r="D36" s="29"/>
      <c r="E36" s="28"/>
      <c r="F36" s="28"/>
    </row>
    <row r="37" spans="4:6" ht="15" x14ac:dyDescent="0.2">
      <c r="D37" s="28"/>
      <c r="E37" s="28"/>
      <c r="F37" s="28"/>
    </row>
    <row r="38" spans="4:6" ht="15" x14ac:dyDescent="0.2">
      <c r="D38" s="28"/>
      <c r="E38" s="28"/>
      <c r="F38" s="28"/>
    </row>
    <row r="39" spans="4:6" ht="15" x14ac:dyDescent="0.2">
      <c r="D39" s="28"/>
      <c r="E39" s="28"/>
      <c r="F39" s="28"/>
    </row>
    <row r="40" spans="4:6" ht="15" x14ac:dyDescent="0.2">
      <c r="D40" s="28"/>
      <c r="E40" s="28"/>
      <c r="F40" s="28"/>
    </row>
    <row r="41" spans="4:6" ht="15" x14ac:dyDescent="0.2">
      <c r="D41" s="28"/>
      <c r="E41" s="28"/>
      <c r="F41" s="28"/>
    </row>
    <row r="42" spans="4:6" ht="15" x14ac:dyDescent="0.2">
      <c r="D42" s="28"/>
      <c r="E42" s="28"/>
      <c r="F42" s="28"/>
    </row>
    <row r="43" spans="4:6" ht="15" x14ac:dyDescent="0.2">
      <c r="D43" s="28"/>
      <c r="E43" s="28"/>
      <c r="F43" s="28"/>
    </row>
    <row r="44" spans="4:6" ht="15" x14ac:dyDescent="0.2">
      <c r="D44" s="28"/>
      <c r="E44" s="28"/>
      <c r="F44" s="28"/>
    </row>
    <row r="45" spans="4:6" ht="15" x14ac:dyDescent="0.2">
      <c r="D45" s="28"/>
      <c r="E45" s="28"/>
      <c r="F45" s="28"/>
    </row>
    <row r="46" spans="4:6" ht="15" x14ac:dyDescent="0.2">
      <c r="D46" s="28"/>
      <c r="E46" s="28"/>
      <c r="F46" s="28"/>
    </row>
    <row r="47" spans="4:6" ht="15" x14ac:dyDescent="0.2">
      <c r="D47" s="28"/>
      <c r="E47" s="28"/>
      <c r="F47" s="28"/>
    </row>
    <row r="48" spans="4:6" ht="15" x14ac:dyDescent="0.2">
      <c r="D48" s="28"/>
      <c r="E48" s="28"/>
      <c r="F48" s="28"/>
    </row>
    <row r="49" spans="4:6" ht="15" x14ac:dyDescent="0.2">
      <c r="D49" s="28"/>
      <c r="E49" s="28"/>
      <c r="F49" s="28"/>
    </row>
    <row r="50" spans="4:6" ht="15" x14ac:dyDescent="0.2">
      <c r="D50" s="28"/>
      <c r="E50" s="28"/>
      <c r="F50" s="28"/>
    </row>
    <row r="51" spans="4:6" ht="15" x14ac:dyDescent="0.2">
      <c r="D51" s="28"/>
      <c r="E51" s="28"/>
      <c r="F51" s="28"/>
    </row>
    <row r="52" spans="4:6" ht="15" x14ac:dyDescent="0.2">
      <c r="D52" s="28"/>
      <c r="E52" s="28"/>
      <c r="F52" s="28"/>
    </row>
    <row r="53" spans="4:6" ht="15" x14ac:dyDescent="0.2">
      <c r="D53" s="28"/>
      <c r="E53" s="28"/>
      <c r="F53" s="28"/>
    </row>
    <row r="54" spans="4:6" ht="15" x14ac:dyDescent="0.2">
      <c r="D54" s="28"/>
      <c r="E54" s="28"/>
      <c r="F54" s="28"/>
    </row>
    <row r="55" spans="4:6" ht="15" x14ac:dyDescent="0.2">
      <c r="D55" s="28"/>
      <c r="E55" s="28"/>
      <c r="F55" s="28"/>
    </row>
    <row r="56" spans="4:6" ht="15" x14ac:dyDescent="0.2">
      <c r="D56" s="28"/>
      <c r="E56" s="28"/>
      <c r="F56" s="28"/>
    </row>
    <row r="57" spans="4:6" ht="15" x14ac:dyDescent="0.2">
      <c r="D57" s="28"/>
      <c r="E57" s="28"/>
      <c r="F57" s="28"/>
    </row>
    <row r="58" spans="4:6" ht="15" x14ac:dyDescent="0.2">
      <c r="D58" s="28"/>
      <c r="E58" s="28"/>
      <c r="F58" s="28"/>
    </row>
    <row r="59" spans="4:6" ht="15" x14ac:dyDescent="0.2">
      <c r="D59" s="28"/>
      <c r="E59" s="28"/>
      <c r="F59" s="28"/>
    </row>
    <row r="60" spans="4:6" ht="15" x14ac:dyDescent="0.2">
      <c r="D60" s="28"/>
      <c r="E60" s="28"/>
      <c r="F60" s="28"/>
    </row>
    <row r="61" spans="4:6" ht="15" x14ac:dyDescent="0.2">
      <c r="D61" s="28"/>
      <c r="E61" s="28"/>
      <c r="F61" s="28"/>
    </row>
    <row r="62" spans="4:6" ht="15" x14ac:dyDescent="0.2">
      <c r="D62" s="28"/>
      <c r="E62" s="28"/>
      <c r="F62" s="28"/>
    </row>
    <row r="63" spans="4:6" ht="15" x14ac:dyDescent="0.2">
      <c r="D63" s="28"/>
      <c r="E63" s="28"/>
      <c r="F63" s="28"/>
    </row>
    <row r="64" spans="4:6" ht="15" x14ac:dyDescent="0.2">
      <c r="D64" s="28"/>
      <c r="E64" s="28"/>
      <c r="F64" s="28"/>
    </row>
    <row r="65" spans="4:6" ht="15" x14ac:dyDescent="0.2">
      <c r="D65" s="28"/>
      <c r="E65" s="28"/>
      <c r="F65" s="28"/>
    </row>
    <row r="66" spans="4:6" ht="15" x14ac:dyDescent="0.2">
      <c r="D66" s="28"/>
      <c r="E66" s="28"/>
      <c r="F66" s="28"/>
    </row>
    <row r="67" spans="4:6" ht="15" x14ac:dyDescent="0.2">
      <c r="D67" s="28"/>
      <c r="E67" s="28"/>
      <c r="F67" s="28"/>
    </row>
    <row r="68" spans="4:6" ht="15" x14ac:dyDescent="0.2">
      <c r="D68" s="28"/>
      <c r="E68" s="28"/>
      <c r="F68" s="28"/>
    </row>
    <row r="69" spans="4:6" ht="15" x14ac:dyDescent="0.2">
      <c r="D69" s="28"/>
      <c r="E69" s="28"/>
      <c r="F69" s="28"/>
    </row>
    <row r="70" spans="4:6" ht="15" x14ac:dyDescent="0.2">
      <c r="D70" s="28"/>
      <c r="E70" s="28"/>
      <c r="F70" s="28"/>
    </row>
    <row r="71" spans="4:6" ht="15" x14ac:dyDescent="0.2">
      <c r="D71" s="28"/>
      <c r="E71" s="28"/>
      <c r="F71" s="28"/>
    </row>
    <row r="72" spans="4:6" ht="15" x14ac:dyDescent="0.2">
      <c r="D72" s="28"/>
      <c r="E72" s="28"/>
      <c r="F72" s="28"/>
    </row>
    <row r="73" spans="4:6" ht="15" x14ac:dyDescent="0.2">
      <c r="D73" s="28"/>
      <c r="E73" s="28"/>
      <c r="F73" s="28"/>
    </row>
    <row r="74" spans="4:6" ht="15" x14ac:dyDescent="0.2">
      <c r="D74" s="28"/>
      <c r="E74" s="28"/>
      <c r="F74" s="28"/>
    </row>
    <row r="75" spans="4:6" ht="15" x14ac:dyDescent="0.2">
      <c r="D75" s="28"/>
      <c r="E75" s="28"/>
      <c r="F75" s="28"/>
    </row>
    <row r="76" spans="4:6" ht="15" x14ac:dyDescent="0.2">
      <c r="D76" s="28"/>
      <c r="E76" s="28"/>
      <c r="F76" s="28"/>
    </row>
    <row r="77" spans="4:6" ht="15" x14ac:dyDescent="0.2">
      <c r="D77" s="28"/>
      <c r="E77" s="28"/>
      <c r="F77" s="28"/>
    </row>
    <row r="78" spans="4:6" ht="15" x14ac:dyDescent="0.2">
      <c r="D78" s="28"/>
      <c r="E78" s="28"/>
      <c r="F78" s="28"/>
    </row>
    <row r="79" spans="4:6" ht="15" x14ac:dyDescent="0.2">
      <c r="D79" s="28"/>
      <c r="E79" s="28"/>
      <c r="F79" s="28"/>
    </row>
    <row r="80" spans="4:6" ht="15" x14ac:dyDescent="0.2">
      <c r="D80" s="28"/>
      <c r="E80" s="28"/>
      <c r="F80" s="28"/>
    </row>
    <row r="81" spans="4:6" ht="15" x14ac:dyDescent="0.2">
      <c r="D81" s="28"/>
      <c r="E81" s="28"/>
      <c r="F81" s="28"/>
    </row>
    <row r="82" spans="4:6" ht="15" x14ac:dyDescent="0.2">
      <c r="D82" s="28"/>
      <c r="E82" s="28"/>
      <c r="F82" s="28"/>
    </row>
    <row r="83" spans="4:6" ht="15" x14ac:dyDescent="0.2">
      <c r="D83" s="28"/>
      <c r="E83" s="28"/>
      <c r="F83" s="28"/>
    </row>
    <row r="84" spans="4:6" ht="15" x14ac:dyDescent="0.2">
      <c r="D84" s="28"/>
      <c r="E84" s="28"/>
      <c r="F84" s="28"/>
    </row>
    <row r="85" spans="4:6" ht="15" x14ac:dyDescent="0.2">
      <c r="D85" s="28"/>
      <c r="E85" s="28"/>
      <c r="F85" s="28"/>
    </row>
    <row r="86" spans="4:6" ht="15" x14ac:dyDescent="0.2">
      <c r="D86" s="28"/>
      <c r="E86" s="28"/>
      <c r="F86" s="28"/>
    </row>
    <row r="87" spans="4:6" ht="15" x14ac:dyDescent="0.2">
      <c r="D87" s="28"/>
      <c r="E87" s="28"/>
      <c r="F87" s="28"/>
    </row>
    <row r="88" spans="4:6" ht="15" x14ac:dyDescent="0.2">
      <c r="D88" s="28"/>
      <c r="E88" s="28"/>
      <c r="F88" s="28"/>
    </row>
    <row r="89" spans="4:6" ht="15" x14ac:dyDescent="0.2">
      <c r="D89" s="28"/>
      <c r="E89" s="28"/>
      <c r="F89" s="28"/>
    </row>
    <row r="90" spans="4:6" ht="15" x14ac:dyDescent="0.2">
      <c r="D90" s="28"/>
      <c r="E90" s="28"/>
      <c r="F90" s="28"/>
    </row>
    <row r="91" spans="4:6" ht="15" x14ac:dyDescent="0.2">
      <c r="D91" s="28"/>
      <c r="E91" s="28"/>
      <c r="F91" s="28"/>
    </row>
    <row r="92" spans="4:6" ht="15" x14ac:dyDescent="0.2">
      <c r="D92" s="28"/>
      <c r="E92" s="28"/>
      <c r="F92" s="28"/>
    </row>
    <row r="93" spans="4:6" ht="15" x14ac:dyDescent="0.2">
      <c r="D93" s="28"/>
      <c r="E93" s="28"/>
      <c r="F93" s="28"/>
    </row>
    <row r="94" spans="4:6" ht="15" x14ac:dyDescent="0.2">
      <c r="D94" s="28"/>
      <c r="E94" s="28"/>
      <c r="F94" s="28"/>
    </row>
    <row r="95" spans="4:6" ht="15" x14ac:dyDescent="0.2">
      <c r="D95" s="28"/>
      <c r="E95" s="28"/>
      <c r="F95" s="28"/>
    </row>
    <row r="96" spans="4:6" ht="15" x14ac:dyDescent="0.2">
      <c r="D96" s="28"/>
      <c r="E96" s="28"/>
      <c r="F96" s="28"/>
    </row>
    <row r="97" spans="4:6" ht="15" x14ac:dyDescent="0.2">
      <c r="D97" s="28"/>
      <c r="E97" s="28"/>
      <c r="F97" s="28"/>
    </row>
    <row r="98" spans="4:6" ht="15" x14ac:dyDescent="0.2">
      <c r="D98" s="28"/>
      <c r="E98" s="28"/>
      <c r="F98" s="28"/>
    </row>
    <row r="99" spans="4:6" ht="15" x14ac:dyDescent="0.2">
      <c r="D99" s="28"/>
      <c r="E99" s="28"/>
      <c r="F99" s="28"/>
    </row>
    <row r="100" spans="4:6" ht="15" x14ac:dyDescent="0.2">
      <c r="D100" s="28"/>
      <c r="E100" s="28"/>
      <c r="F100" s="28"/>
    </row>
    <row r="101" spans="4:6" ht="15" x14ac:dyDescent="0.2">
      <c r="D101" s="28"/>
      <c r="E101" s="28"/>
      <c r="F101" s="28"/>
    </row>
    <row r="102" spans="4:6" ht="15" x14ac:dyDescent="0.2">
      <c r="D102" s="28"/>
      <c r="E102" s="28"/>
      <c r="F102" s="28"/>
    </row>
    <row r="103" spans="4:6" ht="15" x14ac:dyDescent="0.2">
      <c r="D103" s="28"/>
      <c r="E103" s="28"/>
      <c r="F103" s="28"/>
    </row>
    <row r="104" spans="4:6" ht="15" x14ac:dyDescent="0.2">
      <c r="D104" s="28"/>
      <c r="E104" s="28"/>
      <c r="F104" s="28"/>
    </row>
    <row r="105" spans="4:6" ht="15" x14ac:dyDescent="0.2">
      <c r="D105" s="28"/>
      <c r="E105" s="28"/>
      <c r="F105" s="28"/>
    </row>
    <row r="106" spans="4:6" ht="15" x14ac:dyDescent="0.2">
      <c r="D106" s="28"/>
      <c r="E106" s="28"/>
      <c r="F106" s="28"/>
    </row>
    <row r="107" spans="4:6" ht="15" x14ac:dyDescent="0.2">
      <c r="D107" s="28"/>
      <c r="E107" s="28"/>
      <c r="F107" s="28"/>
    </row>
    <row r="108" spans="4:6" ht="15" x14ac:dyDescent="0.2">
      <c r="D108" s="28"/>
      <c r="E108" s="28"/>
      <c r="F108" s="28"/>
    </row>
    <row r="109" spans="4:6" ht="15" x14ac:dyDescent="0.2">
      <c r="D109" s="28"/>
      <c r="E109" s="28"/>
      <c r="F109" s="28"/>
    </row>
    <row r="110" spans="4:6" ht="15" x14ac:dyDescent="0.2">
      <c r="D110" s="28"/>
      <c r="E110" s="28"/>
      <c r="F110" s="28"/>
    </row>
    <row r="111" spans="4:6" ht="15" x14ac:dyDescent="0.2">
      <c r="D111" s="28"/>
      <c r="E111" s="28"/>
      <c r="F111" s="28"/>
    </row>
    <row r="112" spans="4:6" ht="15" x14ac:dyDescent="0.2">
      <c r="D112" s="28"/>
      <c r="E112" s="28"/>
      <c r="F112" s="28"/>
    </row>
    <row r="113" spans="4:6" ht="15" x14ac:dyDescent="0.2">
      <c r="D113" s="28"/>
      <c r="E113" s="28"/>
      <c r="F113" s="28"/>
    </row>
    <row r="114" spans="4:6" ht="15" x14ac:dyDescent="0.2">
      <c r="D114" s="28"/>
      <c r="E114" s="28"/>
      <c r="F114" s="28"/>
    </row>
    <row r="115" spans="4:6" ht="15" x14ac:dyDescent="0.2">
      <c r="D115" s="28"/>
      <c r="E115" s="28"/>
      <c r="F115" s="28"/>
    </row>
    <row r="116" spans="4:6" ht="15" x14ac:dyDescent="0.2">
      <c r="D116" s="28"/>
      <c r="E116" s="28"/>
      <c r="F116" s="28"/>
    </row>
    <row r="117" spans="4:6" ht="15" x14ac:dyDescent="0.2">
      <c r="D117" s="28"/>
      <c r="E117" s="28"/>
      <c r="F117" s="28"/>
    </row>
    <row r="118" spans="4:6" ht="15" x14ac:dyDescent="0.2">
      <c r="D118" s="28"/>
      <c r="E118" s="28"/>
      <c r="F118" s="28"/>
    </row>
    <row r="119" spans="4:6" ht="15" x14ac:dyDescent="0.2">
      <c r="D119" s="28"/>
      <c r="E119" s="28"/>
      <c r="F119" s="28"/>
    </row>
    <row r="120" spans="4:6" ht="15" x14ac:dyDescent="0.2">
      <c r="D120" s="28"/>
      <c r="E120" s="28"/>
      <c r="F120" s="28"/>
    </row>
    <row r="121" spans="4:6" ht="15" x14ac:dyDescent="0.2">
      <c r="D121" s="28"/>
      <c r="E121" s="28"/>
      <c r="F121" s="28"/>
    </row>
    <row r="122" spans="4:6" ht="15" x14ac:dyDescent="0.2">
      <c r="D122" s="28"/>
      <c r="E122" s="28"/>
      <c r="F122" s="28"/>
    </row>
    <row r="123" spans="4:6" ht="15" x14ac:dyDescent="0.2">
      <c r="D123" s="28"/>
      <c r="E123" s="28"/>
      <c r="F123" s="28"/>
    </row>
    <row r="124" spans="4:6" ht="15" x14ac:dyDescent="0.2">
      <c r="D124" s="28"/>
      <c r="E124" s="28"/>
      <c r="F124" s="28"/>
    </row>
    <row r="125" spans="4:6" ht="15" x14ac:dyDescent="0.2">
      <c r="D125" s="28"/>
      <c r="E125" s="28"/>
      <c r="F125" s="28"/>
    </row>
    <row r="126" spans="4:6" ht="15" x14ac:dyDescent="0.2">
      <c r="D126" s="28"/>
      <c r="E126" s="28"/>
      <c r="F126" s="28"/>
    </row>
    <row r="127" spans="4:6" ht="15" x14ac:dyDescent="0.2">
      <c r="D127" s="28"/>
      <c r="E127" s="28"/>
      <c r="F127" s="28"/>
    </row>
    <row r="128" spans="4:6" ht="15" x14ac:dyDescent="0.2">
      <c r="D128" s="28"/>
      <c r="E128" s="28"/>
      <c r="F128" s="28"/>
    </row>
    <row r="129" spans="4:6" ht="15" x14ac:dyDescent="0.2">
      <c r="D129" s="28"/>
      <c r="E129" s="28"/>
      <c r="F129" s="28"/>
    </row>
    <row r="130" spans="4:6" ht="15" x14ac:dyDescent="0.2">
      <c r="D130" s="28"/>
      <c r="E130" s="28"/>
      <c r="F130" s="28"/>
    </row>
    <row r="131" spans="4:6" ht="15" x14ac:dyDescent="0.2">
      <c r="D131" s="28"/>
      <c r="E131" s="28"/>
      <c r="F131" s="28"/>
    </row>
    <row r="132" spans="4:6" ht="15" x14ac:dyDescent="0.2">
      <c r="D132" s="28"/>
      <c r="E132" s="28"/>
      <c r="F132" s="28"/>
    </row>
    <row r="133" spans="4:6" ht="15" x14ac:dyDescent="0.2">
      <c r="D133" s="28"/>
      <c r="E133" s="28"/>
      <c r="F133" s="28"/>
    </row>
    <row r="134" spans="4:6" ht="15" x14ac:dyDescent="0.2">
      <c r="D134" s="28"/>
      <c r="E134" s="28"/>
      <c r="F134" s="28"/>
    </row>
    <row r="135" spans="4:6" ht="15" x14ac:dyDescent="0.2">
      <c r="D135" s="28"/>
      <c r="E135" s="28"/>
      <c r="F135" s="28"/>
    </row>
    <row r="136" spans="4:6" ht="15" x14ac:dyDescent="0.2">
      <c r="D136" s="28"/>
      <c r="E136" s="28"/>
      <c r="F136" s="28"/>
    </row>
    <row r="137" spans="4:6" ht="15" x14ac:dyDescent="0.2">
      <c r="D137" s="28"/>
      <c r="E137" s="28"/>
      <c r="F137" s="28"/>
    </row>
    <row r="138" spans="4:6" ht="15" x14ac:dyDescent="0.2">
      <c r="D138" s="28"/>
      <c r="E138" s="28"/>
      <c r="F138" s="28"/>
    </row>
    <row r="139" spans="4:6" ht="15" x14ac:dyDescent="0.2">
      <c r="D139" s="28"/>
      <c r="E139" s="28"/>
      <c r="F139" s="28"/>
    </row>
    <row r="140" spans="4:6" ht="15" x14ac:dyDescent="0.2">
      <c r="D140" s="28"/>
      <c r="E140" s="28"/>
      <c r="F140" s="28"/>
    </row>
    <row r="141" spans="4:6" ht="15" x14ac:dyDescent="0.2">
      <c r="D141" s="28"/>
      <c r="E141" s="28"/>
      <c r="F141" s="28"/>
    </row>
    <row r="142" spans="4:6" ht="15" x14ac:dyDescent="0.2">
      <c r="D142" s="28"/>
      <c r="E142" s="28"/>
      <c r="F142" s="28"/>
    </row>
    <row r="143" spans="4:6" ht="15" x14ac:dyDescent="0.2">
      <c r="D143" s="28"/>
      <c r="E143" s="28"/>
      <c r="F143" s="28"/>
    </row>
    <row r="144" spans="4:6" ht="15" x14ac:dyDescent="0.2">
      <c r="D144" s="28"/>
      <c r="E144" s="28"/>
      <c r="F144" s="28"/>
    </row>
    <row r="145" spans="4:6" ht="15" x14ac:dyDescent="0.2">
      <c r="D145" s="28"/>
      <c r="E145" s="28"/>
      <c r="F145" s="28"/>
    </row>
    <row r="146" spans="4:6" ht="15" x14ac:dyDescent="0.2">
      <c r="D146" s="28"/>
      <c r="E146" s="28"/>
      <c r="F146" s="28"/>
    </row>
    <row r="147" spans="4:6" ht="15" x14ac:dyDescent="0.2">
      <c r="D147" s="28"/>
      <c r="E147" s="28"/>
      <c r="F147" s="28"/>
    </row>
    <row r="148" spans="4:6" ht="15" x14ac:dyDescent="0.2">
      <c r="D148" s="28"/>
      <c r="E148" s="28"/>
      <c r="F148" s="28"/>
    </row>
    <row r="149" spans="4:6" ht="15" x14ac:dyDescent="0.2">
      <c r="D149" s="28"/>
      <c r="E149" s="28"/>
      <c r="F149" s="28"/>
    </row>
    <row r="150" spans="4:6" ht="15" x14ac:dyDescent="0.2">
      <c r="D150" s="28"/>
      <c r="E150" s="28"/>
      <c r="F150" s="28"/>
    </row>
    <row r="151" spans="4:6" ht="15" x14ac:dyDescent="0.2">
      <c r="D151" s="28"/>
      <c r="E151" s="28"/>
      <c r="F151" s="28"/>
    </row>
    <row r="152" spans="4:6" ht="15" x14ac:dyDescent="0.2">
      <c r="D152" s="28"/>
      <c r="E152" s="28"/>
      <c r="F152" s="28"/>
    </row>
    <row r="153" spans="4:6" ht="15" x14ac:dyDescent="0.2">
      <c r="D153" s="28"/>
      <c r="E153" s="28"/>
      <c r="F153" s="28"/>
    </row>
    <row r="154" spans="4:6" ht="15" x14ac:dyDescent="0.2">
      <c r="D154" s="28"/>
      <c r="E154" s="28"/>
      <c r="F154" s="28"/>
    </row>
    <row r="155" spans="4:6" ht="15" x14ac:dyDescent="0.2">
      <c r="D155" s="28"/>
      <c r="E155" s="28"/>
      <c r="F155" s="28"/>
    </row>
    <row r="156" spans="4:6" ht="15" x14ac:dyDescent="0.2">
      <c r="D156" s="28"/>
      <c r="E156" s="28"/>
      <c r="F156" s="28"/>
    </row>
    <row r="157" spans="4:6" ht="15" x14ac:dyDescent="0.2">
      <c r="D157" s="28"/>
      <c r="E157" s="28"/>
      <c r="F157" s="28"/>
    </row>
    <row r="158" spans="4:6" ht="15" x14ac:dyDescent="0.2">
      <c r="D158" s="28"/>
      <c r="E158" s="28"/>
      <c r="F158" s="28"/>
    </row>
    <row r="159" spans="4:6" ht="15" x14ac:dyDescent="0.2">
      <c r="D159" s="28"/>
      <c r="E159" s="28"/>
      <c r="F159" s="28"/>
    </row>
    <row r="160" spans="4:6" ht="15" x14ac:dyDescent="0.2">
      <c r="D160" s="28"/>
      <c r="E160" s="28"/>
      <c r="F160" s="28"/>
    </row>
    <row r="161" spans="4:6" ht="15" x14ac:dyDescent="0.2">
      <c r="D161" s="28"/>
      <c r="E161" s="28"/>
      <c r="F161" s="28"/>
    </row>
    <row r="162" spans="4:6" ht="15" x14ac:dyDescent="0.2">
      <c r="D162" s="28"/>
      <c r="E162" s="28"/>
      <c r="F162" s="28"/>
    </row>
    <row r="163" spans="4:6" ht="15" x14ac:dyDescent="0.2">
      <c r="D163" s="28"/>
      <c r="E163" s="28"/>
      <c r="F163" s="28"/>
    </row>
    <row r="164" spans="4:6" ht="15" x14ac:dyDescent="0.2">
      <c r="D164" s="28"/>
      <c r="E164" s="28"/>
      <c r="F164" s="28"/>
    </row>
    <row r="165" spans="4:6" ht="15" x14ac:dyDescent="0.2">
      <c r="D165" s="28"/>
      <c r="E165" s="28"/>
      <c r="F165" s="28"/>
    </row>
    <row r="166" spans="4:6" ht="15" x14ac:dyDescent="0.2">
      <c r="D166" s="28"/>
      <c r="E166" s="28"/>
      <c r="F166" s="28"/>
    </row>
    <row r="167" spans="4:6" ht="15" x14ac:dyDescent="0.2">
      <c r="D167" s="28"/>
      <c r="E167" s="28"/>
      <c r="F167" s="28"/>
    </row>
    <row r="168" spans="4:6" ht="15" x14ac:dyDescent="0.2">
      <c r="D168" s="28"/>
      <c r="E168" s="28"/>
      <c r="F168" s="28"/>
    </row>
    <row r="169" spans="4:6" ht="15" x14ac:dyDescent="0.2">
      <c r="D169" s="28"/>
      <c r="E169" s="28"/>
      <c r="F169" s="28"/>
    </row>
    <row r="170" spans="4:6" ht="15" x14ac:dyDescent="0.2">
      <c r="D170" s="28"/>
      <c r="E170" s="28"/>
      <c r="F170" s="28"/>
    </row>
    <row r="171" spans="4:6" ht="15" x14ac:dyDescent="0.2">
      <c r="D171" s="28"/>
      <c r="E171" s="28"/>
      <c r="F171" s="28"/>
    </row>
    <row r="172" spans="4:6" ht="15" x14ac:dyDescent="0.2">
      <c r="D172" s="28"/>
      <c r="E172" s="28"/>
      <c r="F172" s="28"/>
    </row>
    <row r="173" spans="4:6" ht="15" x14ac:dyDescent="0.2">
      <c r="D173" s="28"/>
      <c r="E173" s="28"/>
      <c r="F173" s="28"/>
    </row>
    <row r="174" spans="4:6" ht="15" x14ac:dyDescent="0.2">
      <c r="D174" s="28"/>
      <c r="E174" s="28"/>
      <c r="F174" s="28"/>
    </row>
    <row r="175" spans="4:6" ht="15" x14ac:dyDescent="0.2">
      <c r="D175" s="28"/>
      <c r="E175" s="28"/>
      <c r="F175" s="28"/>
    </row>
    <row r="176" spans="4:6" ht="15" x14ac:dyDescent="0.2">
      <c r="D176" s="28"/>
      <c r="E176" s="28"/>
      <c r="F176" s="28"/>
    </row>
    <row r="177" spans="4:6" ht="15" x14ac:dyDescent="0.2">
      <c r="D177" s="28"/>
      <c r="E177" s="28"/>
      <c r="F177" s="28"/>
    </row>
    <row r="178" spans="4:6" ht="15" x14ac:dyDescent="0.2">
      <c r="D178" s="28"/>
      <c r="E178" s="28"/>
      <c r="F178" s="28"/>
    </row>
    <row r="179" spans="4:6" ht="15" x14ac:dyDescent="0.2">
      <c r="D179" s="28"/>
      <c r="E179" s="28"/>
      <c r="F179" s="28"/>
    </row>
    <row r="180" spans="4:6" ht="15" x14ac:dyDescent="0.2">
      <c r="D180" s="28"/>
      <c r="E180" s="28"/>
      <c r="F180" s="28"/>
    </row>
    <row r="181" spans="4:6" ht="15" x14ac:dyDescent="0.2">
      <c r="D181" s="28"/>
      <c r="E181" s="28"/>
      <c r="F181" s="28"/>
    </row>
    <row r="182" spans="4:6" ht="15" x14ac:dyDescent="0.2">
      <c r="D182" s="28"/>
      <c r="E182" s="28"/>
      <c r="F182" s="28"/>
    </row>
    <row r="183" spans="4:6" ht="15" x14ac:dyDescent="0.2">
      <c r="D183" s="28"/>
      <c r="E183" s="28"/>
      <c r="F183" s="28"/>
    </row>
    <row r="184" spans="4:6" ht="15" x14ac:dyDescent="0.2">
      <c r="D184" s="28"/>
      <c r="E184" s="28"/>
      <c r="F184" s="28"/>
    </row>
    <row r="185" spans="4:6" ht="15" x14ac:dyDescent="0.2">
      <c r="D185" s="28"/>
      <c r="E185" s="28"/>
      <c r="F185" s="28"/>
    </row>
    <row r="186" spans="4:6" ht="15" x14ac:dyDescent="0.2">
      <c r="D186" s="28"/>
      <c r="E186" s="28"/>
      <c r="F186" s="28"/>
    </row>
    <row r="187" spans="4:6" ht="15" x14ac:dyDescent="0.2">
      <c r="D187" s="28"/>
      <c r="E187" s="28"/>
      <c r="F187" s="28"/>
    </row>
    <row r="188" spans="4:6" ht="15" x14ac:dyDescent="0.2">
      <c r="D188" s="28"/>
      <c r="E188" s="28"/>
      <c r="F188" s="28"/>
    </row>
    <row r="189" spans="4:6" ht="15" x14ac:dyDescent="0.2">
      <c r="D189" s="28"/>
      <c r="E189" s="28"/>
      <c r="F189" s="28"/>
    </row>
    <row r="190" spans="4:6" ht="15" x14ac:dyDescent="0.2">
      <c r="D190" s="28"/>
      <c r="E190" s="28"/>
      <c r="F190" s="28"/>
    </row>
    <row r="191" spans="4:6" ht="15" x14ac:dyDescent="0.2">
      <c r="D191" s="28"/>
      <c r="E191" s="28"/>
      <c r="F191" s="28"/>
    </row>
    <row r="192" spans="4:6" ht="15" x14ac:dyDescent="0.2">
      <c r="D192" s="28"/>
      <c r="E192" s="28"/>
      <c r="F192" s="28"/>
    </row>
    <row r="193" spans="4:6" ht="15" x14ac:dyDescent="0.2">
      <c r="D193" s="28"/>
      <c r="E193" s="28"/>
      <c r="F193" s="28"/>
    </row>
    <row r="194" spans="4:6" ht="15" x14ac:dyDescent="0.2">
      <c r="D194" s="28"/>
      <c r="E194" s="28"/>
      <c r="F194" s="28"/>
    </row>
    <row r="195" spans="4:6" ht="15" x14ac:dyDescent="0.2">
      <c r="D195" s="28"/>
      <c r="E195" s="28"/>
      <c r="F195" s="28"/>
    </row>
    <row r="196" spans="4:6" ht="15" x14ac:dyDescent="0.2">
      <c r="D196" s="28"/>
      <c r="E196" s="28"/>
      <c r="F196" s="28"/>
    </row>
    <row r="197" spans="4:6" ht="15" x14ac:dyDescent="0.2">
      <c r="D197" s="28"/>
      <c r="E197" s="28"/>
      <c r="F197" s="28"/>
    </row>
    <row r="198" spans="4:6" ht="15" x14ac:dyDescent="0.2">
      <c r="D198" s="28"/>
      <c r="E198" s="28"/>
      <c r="F198" s="28"/>
    </row>
    <row r="199" spans="4:6" ht="15" x14ac:dyDescent="0.2">
      <c r="D199" s="28"/>
      <c r="E199" s="28"/>
      <c r="F199" s="28"/>
    </row>
    <row r="200" spans="4:6" ht="15" x14ac:dyDescent="0.2">
      <c r="D200" s="28"/>
      <c r="E200" s="28"/>
      <c r="F200" s="28"/>
    </row>
    <row r="201" spans="4:6" ht="15" x14ac:dyDescent="0.2">
      <c r="D201" s="28"/>
      <c r="E201" s="28"/>
      <c r="F201" s="28"/>
    </row>
    <row r="202" spans="4:6" ht="15" x14ac:dyDescent="0.2">
      <c r="D202" s="28"/>
      <c r="E202" s="28"/>
      <c r="F202" s="28"/>
    </row>
    <row r="203" spans="4:6" ht="15" x14ac:dyDescent="0.2">
      <c r="D203" s="28"/>
      <c r="E203" s="28"/>
      <c r="F203" s="28"/>
    </row>
    <row r="204" spans="4:6" ht="15" x14ac:dyDescent="0.2">
      <c r="D204" s="28"/>
      <c r="E204" s="28"/>
      <c r="F204" s="28"/>
    </row>
    <row r="205" spans="4:6" ht="15" x14ac:dyDescent="0.2">
      <c r="D205" s="28"/>
      <c r="E205" s="28"/>
      <c r="F205" s="28"/>
    </row>
    <row r="206" spans="4:6" ht="15" x14ac:dyDescent="0.2">
      <c r="D206" s="28"/>
      <c r="E206" s="28"/>
      <c r="F206" s="28"/>
    </row>
    <row r="207" spans="4:6" ht="15" x14ac:dyDescent="0.2">
      <c r="D207" s="28"/>
      <c r="E207" s="28"/>
      <c r="F207" s="28"/>
    </row>
    <row r="208" spans="4:6" ht="15" x14ac:dyDescent="0.2">
      <c r="D208" s="28"/>
      <c r="E208" s="28"/>
      <c r="F208" s="28"/>
    </row>
    <row r="209" spans="4:6" ht="15" x14ac:dyDescent="0.2">
      <c r="D209" s="28"/>
      <c r="E209" s="28"/>
      <c r="F209" s="28"/>
    </row>
    <row r="210" spans="4:6" ht="15" x14ac:dyDescent="0.2">
      <c r="D210" s="28"/>
      <c r="E210" s="28"/>
      <c r="F210" s="28"/>
    </row>
    <row r="211" spans="4:6" ht="15" x14ac:dyDescent="0.2">
      <c r="D211" s="28"/>
      <c r="E211" s="28"/>
      <c r="F211" s="28"/>
    </row>
    <row r="212" spans="4:6" ht="15" x14ac:dyDescent="0.2">
      <c r="D212" s="28"/>
      <c r="E212" s="28"/>
      <c r="F212" s="28"/>
    </row>
    <row r="213" spans="4:6" ht="15" x14ac:dyDescent="0.2">
      <c r="D213" s="28"/>
      <c r="E213" s="28"/>
      <c r="F213" s="28"/>
    </row>
    <row r="214" spans="4:6" ht="15" x14ac:dyDescent="0.2">
      <c r="D214" s="28"/>
      <c r="E214" s="28"/>
      <c r="F214" s="28"/>
    </row>
    <row r="215" spans="4:6" ht="15" x14ac:dyDescent="0.2">
      <c r="D215" s="28"/>
      <c r="E215" s="28"/>
      <c r="F215" s="28"/>
    </row>
    <row r="216" spans="4:6" ht="15" x14ac:dyDescent="0.2">
      <c r="D216" s="28"/>
      <c r="E216" s="28"/>
      <c r="F216" s="28"/>
    </row>
    <row r="217" spans="4:6" ht="15" x14ac:dyDescent="0.2">
      <c r="D217" s="28"/>
      <c r="E217" s="28"/>
      <c r="F217" s="28"/>
    </row>
    <row r="218" spans="4:6" ht="15" x14ac:dyDescent="0.2">
      <c r="D218" s="28"/>
      <c r="E218" s="28"/>
      <c r="F218" s="28"/>
    </row>
    <row r="219" spans="4:6" ht="15" x14ac:dyDescent="0.2">
      <c r="D219" s="28"/>
      <c r="E219" s="28"/>
      <c r="F219" s="28"/>
    </row>
    <row r="220" spans="4:6" ht="15" x14ac:dyDescent="0.2">
      <c r="D220" s="28"/>
      <c r="E220" s="28"/>
      <c r="F220" s="28"/>
    </row>
    <row r="221" spans="4:6" ht="15" x14ac:dyDescent="0.2">
      <c r="D221" s="28"/>
      <c r="E221" s="28"/>
      <c r="F221" s="28"/>
    </row>
    <row r="222" spans="4:6" ht="15" x14ac:dyDescent="0.2">
      <c r="D222" s="28"/>
      <c r="E222" s="28"/>
      <c r="F222" s="28"/>
    </row>
    <row r="223" spans="4:6" ht="15" x14ac:dyDescent="0.2">
      <c r="D223" s="28"/>
      <c r="E223" s="28"/>
      <c r="F223" s="28"/>
    </row>
    <row r="224" spans="4:6" ht="15" x14ac:dyDescent="0.2">
      <c r="D224" s="28"/>
      <c r="E224" s="28"/>
      <c r="F224" s="28"/>
    </row>
    <row r="225" spans="4:6" ht="15" x14ac:dyDescent="0.2">
      <c r="D225" s="28"/>
      <c r="E225" s="28"/>
      <c r="F225" s="28"/>
    </row>
    <row r="226" spans="4:6" ht="15" x14ac:dyDescent="0.2">
      <c r="D226" s="28"/>
      <c r="E226" s="28"/>
      <c r="F226" s="28"/>
    </row>
    <row r="227" spans="4:6" ht="15" x14ac:dyDescent="0.2">
      <c r="D227" s="28"/>
      <c r="E227" s="28"/>
      <c r="F227" s="28"/>
    </row>
    <row r="228" spans="4:6" ht="15" x14ac:dyDescent="0.2">
      <c r="D228" s="28"/>
      <c r="E228" s="28"/>
      <c r="F228" s="28"/>
    </row>
    <row r="229" spans="4:6" ht="15" x14ac:dyDescent="0.2">
      <c r="D229" s="28"/>
      <c r="E229" s="28"/>
      <c r="F229" s="28"/>
    </row>
    <row r="230" spans="4:6" ht="15" x14ac:dyDescent="0.2">
      <c r="D230" s="28"/>
      <c r="E230" s="28"/>
      <c r="F230" s="28"/>
    </row>
    <row r="231" spans="4:6" ht="15" x14ac:dyDescent="0.2">
      <c r="D231" s="28"/>
      <c r="E231" s="28"/>
      <c r="F231" s="28"/>
    </row>
    <row r="232" spans="4:6" ht="15" x14ac:dyDescent="0.2">
      <c r="D232" s="28"/>
      <c r="E232" s="28"/>
      <c r="F232" s="28"/>
    </row>
    <row r="233" spans="4:6" ht="15" x14ac:dyDescent="0.2">
      <c r="D233" s="28"/>
      <c r="E233" s="28"/>
      <c r="F233" s="28"/>
    </row>
    <row r="234" spans="4:6" ht="15" x14ac:dyDescent="0.2">
      <c r="D234" s="28"/>
      <c r="E234" s="28"/>
      <c r="F234" s="28"/>
    </row>
    <row r="235" spans="4:6" ht="15" x14ac:dyDescent="0.2">
      <c r="D235" s="28"/>
      <c r="E235" s="28"/>
      <c r="F235" s="28"/>
    </row>
    <row r="236" spans="4:6" ht="15" x14ac:dyDescent="0.2">
      <c r="D236" s="28"/>
      <c r="E236" s="28"/>
      <c r="F236" s="28"/>
    </row>
    <row r="237" spans="4:6" ht="15" x14ac:dyDescent="0.2">
      <c r="D237" s="28"/>
      <c r="E237" s="28"/>
      <c r="F237" s="28"/>
    </row>
    <row r="238" spans="4:6" ht="15" x14ac:dyDescent="0.2">
      <c r="D238" s="28"/>
      <c r="E238" s="28"/>
      <c r="F238" s="28"/>
    </row>
    <row r="239" spans="4:6" ht="15" x14ac:dyDescent="0.2">
      <c r="D239" s="28"/>
      <c r="E239" s="28"/>
      <c r="F239" s="28"/>
    </row>
    <row r="240" spans="4:6" ht="15" x14ac:dyDescent="0.2">
      <c r="D240" s="28"/>
      <c r="E240" s="28"/>
      <c r="F240" s="28"/>
    </row>
    <row r="241" spans="4:6" ht="15" x14ac:dyDescent="0.2">
      <c r="D241" s="28"/>
      <c r="E241" s="28"/>
      <c r="F241" s="28"/>
    </row>
    <row r="242" spans="4:6" ht="15" x14ac:dyDescent="0.2">
      <c r="D242" s="28"/>
      <c r="E242" s="28"/>
      <c r="F242" s="28"/>
    </row>
    <row r="243" spans="4:6" ht="15" x14ac:dyDescent="0.2">
      <c r="D243" s="28"/>
      <c r="E243" s="28"/>
      <c r="F243" s="28"/>
    </row>
    <row r="244" spans="4:6" ht="15" x14ac:dyDescent="0.2">
      <c r="D244" s="28"/>
      <c r="E244" s="28"/>
      <c r="F244" s="28"/>
    </row>
    <row r="245" spans="4:6" ht="15" x14ac:dyDescent="0.2">
      <c r="D245" s="28"/>
      <c r="E245" s="28"/>
      <c r="F245" s="28"/>
    </row>
    <row r="246" spans="4:6" ht="15" x14ac:dyDescent="0.2">
      <c r="D246" s="28"/>
      <c r="E246" s="28"/>
      <c r="F246" s="28"/>
    </row>
    <row r="247" spans="4:6" ht="15" x14ac:dyDescent="0.2">
      <c r="D247" s="28"/>
      <c r="E247" s="28"/>
      <c r="F247" s="28"/>
    </row>
    <row r="248" spans="4:6" ht="15" x14ac:dyDescent="0.2">
      <c r="D248" s="28"/>
      <c r="E248" s="28"/>
      <c r="F248" s="28"/>
    </row>
    <row r="249" spans="4:6" ht="15" x14ac:dyDescent="0.2">
      <c r="D249" s="28"/>
      <c r="E249" s="28"/>
      <c r="F249" s="28"/>
    </row>
    <row r="250" spans="4:6" ht="15" x14ac:dyDescent="0.2">
      <c r="D250" s="28"/>
      <c r="E250" s="28"/>
      <c r="F250" s="28"/>
    </row>
    <row r="251" spans="4:6" ht="15" x14ac:dyDescent="0.2">
      <c r="D251" s="28"/>
      <c r="E251" s="28"/>
      <c r="F251" s="28"/>
    </row>
    <row r="252" spans="4:6" ht="15" x14ac:dyDescent="0.2">
      <c r="D252" s="28"/>
      <c r="E252" s="28"/>
      <c r="F252" s="28"/>
    </row>
    <row r="253" spans="4:6" ht="15" x14ac:dyDescent="0.2">
      <c r="D253" s="28"/>
      <c r="E253" s="28"/>
      <c r="F253" s="28"/>
    </row>
    <row r="254" spans="4:6" ht="15" x14ac:dyDescent="0.2">
      <c r="D254" s="28"/>
      <c r="E254" s="28"/>
      <c r="F254" s="28"/>
    </row>
    <row r="255" spans="4:6" ht="15" x14ac:dyDescent="0.2">
      <c r="D255" s="28"/>
      <c r="E255" s="28"/>
      <c r="F255" s="28"/>
    </row>
    <row r="256" spans="4:6" ht="15" x14ac:dyDescent="0.2">
      <c r="D256" s="28"/>
      <c r="E256" s="28"/>
      <c r="F256" s="28"/>
    </row>
    <row r="257" spans="4:6" ht="15" x14ac:dyDescent="0.2">
      <c r="D257" s="28"/>
      <c r="E257" s="28"/>
      <c r="F257" s="28"/>
    </row>
    <row r="258" spans="4:6" ht="15" x14ac:dyDescent="0.2">
      <c r="D258" s="28"/>
      <c r="E258" s="28"/>
      <c r="F258" s="28"/>
    </row>
    <row r="259" spans="4:6" ht="15" x14ac:dyDescent="0.2">
      <c r="D259" s="28"/>
      <c r="E259" s="28"/>
      <c r="F259" s="28"/>
    </row>
    <row r="260" spans="4:6" ht="15" x14ac:dyDescent="0.2">
      <c r="D260" s="28"/>
      <c r="E260" s="28"/>
      <c r="F260" s="28"/>
    </row>
    <row r="261" spans="4:6" ht="15" x14ac:dyDescent="0.2">
      <c r="D261" s="28"/>
      <c r="E261" s="28"/>
      <c r="F261" s="28"/>
    </row>
    <row r="262" spans="4:6" ht="15" x14ac:dyDescent="0.2">
      <c r="D262" s="28"/>
      <c r="E262" s="28"/>
      <c r="F262" s="28"/>
    </row>
    <row r="263" spans="4:6" ht="15" x14ac:dyDescent="0.2">
      <c r="D263" s="28"/>
      <c r="E263" s="28"/>
      <c r="F263" s="28"/>
    </row>
    <row r="264" spans="4:6" ht="15" x14ac:dyDescent="0.2">
      <c r="D264" s="28"/>
      <c r="E264" s="28"/>
      <c r="F264" s="28"/>
    </row>
    <row r="265" spans="4:6" ht="15" x14ac:dyDescent="0.2">
      <c r="D265" s="28"/>
      <c r="E265" s="28"/>
      <c r="F265" s="28"/>
    </row>
    <row r="266" spans="4:6" ht="15" x14ac:dyDescent="0.2">
      <c r="D266" s="28"/>
      <c r="E266" s="28"/>
      <c r="F266" s="28"/>
    </row>
    <row r="267" spans="4:6" ht="15" x14ac:dyDescent="0.2">
      <c r="D267" s="28"/>
      <c r="E267" s="28"/>
      <c r="F267" s="28"/>
    </row>
    <row r="268" spans="4:6" ht="15" x14ac:dyDescent="0.2">
      <c r="D268" s="28"/>
      <c r="E268" s="28"/>
      <c r="F268" s="28"/>
    </row>
    <row r="269" spans="4:6" ht="15" x14ac:dyDescent="0.2">
      <c r="D269" s="28"/>
      <c r="E269" s="28"/>
      <c r="F269" s="28"/>
    </row>
    <row r="270" spans="4:6" ht="15" x14ac:dyDescent="0.2">
      <c r="D270" s="28"/>
      <c r="E270" s="28"/>
      <c r="F270" s="28"/>
    </row>
    <row r="271" spans="4:6" ht="15" x14ac:dyDescent="0.2">
      <c r="D271" s="28"/>
      <c r="E271" s="28"/>
      <c r="F271" s="28"/>
    </row>
    <row r="272" spans="4:6" ht="15" x14ac:dyDescent="0.2">
      <c r="D272" s="28"/>
      <c r="E272" s="28"/>
      <c r="F272" s="28"/>
    </row>
    <row r="273" spans="4:6" ht="15" x14ac:dyDescent="0.2">
      <c r="D273" s="28"/>
      <c r="E273" s="28"/>
      <c r="F273" s="28"/>
    </row>
    <row r="274" spans="4:6" ht="15" x14ac:dyDescent="0.2">
      <c r="D274" s="28"/>
      <c r="E274" s="28"/>
      <c r="F274" s="28"/>
    </row>
    <row r="275" spans="4:6" ht="15" x14ac:dyDescent="0.2">
      <c r="D275" s="28"/>
      <c r="E275" s="28"/>
      <c r="F275" s="28"/>
    </row>
    <row r="276" spans="4:6" ht="15" x14ac:dyDescent="0.2">
      <c r="D276" s="28"/>
      <c r="E276" s="28"/>
      <c r="F276" s="28"/>
    </row>
    <row r="277" spans="4:6" ht="15" x14ac:dyDescent="0.2">
      <c r="D277" s="28"/>
      <c r="E277" s="28"/>
      <c r="F277" s="28"/>
    </row>
    <row r="278" spans="4:6" ht="15" x14ac:dyDescent="0.2">
      <c r="D278" s="28"/>
      <c r="E278" s="28"/>
      <c r="F278" s="28"/>
    </row>
    <row r="279" spans="4:6" ht="15" x14ac:dyDescent="0.2">
      <c r="D279" s="28"/>
      <c r="E279" s="28"/>
      <c r="F279" s="28"/>
    </row>
    <row r="280" spans="4:6" ht="15" x14ac:dyDescent="0.2">
      <c r="D280" s="28"/>
      <c r="E280" s="28"/>
      <c r="F280" s="28"/>
    </row>
    <row r="281" spans="4:6" ht="15" x14ac:dyDescent="0.2">
      <c r="D281" s="28"/>
      <c r="E281" s="28"/>
      <c r="F281" s="28"/>
    </row>
    <row r="282" spans="4:6" ht="15" x14ac:dyDescent="0.2">
      <c r="D282" s="28"/>
      <c r="E282" s="28"/>
      <c r="F282" s="28"/>
    </row>
    <row r="283" spans="4:6" ht="15" x14ac:dyDescent="0.2">
      <c r="D283" s="28"/>
      <c r="E283" s="28"/>
      <c r="F283" s="28"/>
    </row>
    <row r="284" spans="4:6" ht="15" x14ac:dyDescent="0.2">
      <c r="D284" s="28"/>
      <c r="E284" s="28"/>
      <c r="F284" s="28"/>
    </row>
    <row r="285" spans="4:6" ht="15" x14ac:dyDescent="0.2">
      <c r="D285" s="28"/>
      <c r="E285" s="28"/>
      <c r="F285" s="28"/>
    </row>
    <row r="286" spans="4:6" ht="15" x14ac:dyDescent="0.2">
      <c r="D286" s="28"/>
      <c r="E286" s="28"/>
      <c r="F286" s="28"/>
    </row>
    <row r="287" spans="4:6" ht="15" x14ac:dyDescent="0.2">
      <c r="D287" s="28"/>
      <c r="E287" s="28"/>
      <c r="F287" s="28"/>
    </row>
    <row r="288" spans="4:6" ht="15" x14ac:dyDescent="0.2">
      <c r="D288" s="28"/>
      <c r="E288" s="28"/>
      <c r="F288" s="28"/>
    </row>
    <row r="289" spans="4:6" ht="15" x14ac:dyDescent="0.2">
      <c r="D289" s="28"/>
      <c r="E289" s="28"/>
      <c r="F289" s="28"/>
    </row>
    <row r="290" spans="4:6" ht="15" x14ac:dyDescent="0.2">
      <c r="D290" s="28"/>
      <c r="E290" s="28"/>
      <c r="F290" s="28"/>
    </row>
    <row r="291" spans="4:6" ht="15" x14ac:dyDescent="0.2">
      <c r="D291" s="28"/>
      <c r="E291" s="28"/>
      <c r="F291" s="28"/>
    </row>
    <row r="292" spans="4:6" ht="15" x14ac:dyDescent="0.2">
      <c r="D292" s="28"/>
      <c r="E292" s="28"/>
      <c r="F292" s="28"/>
    </row>
    <row r="293" spans="4:6" ht="15" x14ac:dyDescent="0.2">
      <c r="D293" s="28"/>
      <c r="E293" s="28"/>
      <c r="F293" s="28"/>
    </row>
    <row r="294" spans="4:6" ht="15" x14ac:dyDescent="0.2">
      <c r="D294" s="28"/>
      <c r="E294" s="28"/>
      <c r="F294" s="28"/>
    </row>
    <row r="295" spans="4:6" ht="15" x14ac:dyDescent="0.2">
      <c r="D295" s="28"/>
      <c r="E295" s="28"/>
      <c r="F295" s="28"/>
    </row>
    <row r="296" spans="4:6" ht="15" x14ac:dyDescent="0.2">
      <c r="D296" s="28"/>
      <c r="E296" s="28"/>
      <c r="F296" s="28"/>
    </row>
    <row r="297" spans="4:6" ht="15" x14ac:dyDescent="0.2">
      <c r="D297" s="28"/>
      <c r="E297" s="28"/>
      <c r="F297" s="28"/>
    </row>
    <row r="298" spans="4:6" ht="15" x14ac:dyDescent="0.2">
      <c r="D298" s="28"/>
      <c r="E298" s="28"/>
      <c r="F298" s="28"/>
    </row>
    <row r="299" spans="4:6" ht="15" x14ac:dyDescent="0.2">
      <c r="D299" s="28"/>
      <c r="E299" s="28"/>
      <c r="F299" s="28"/>
    </row>
    <row r="300" spans="4:6" ht="15" x14ac:dyDescent="0.2">
      <c r="D300" s="28"/>
      <c r="E300" s="28"/>
      <c r="F300" s="28"/>
    </row>
    <row r="301" spans="4:6" ht="15" x14ac:dyDescent="0.2">
      <c r="D301" s="28"/>
      <c r="E301" s="28"/>
      <c r="F301" s="28"/>
    </row>
    <row r="302" spans="4:6" ht="15" x14ac:dyDescent="0.2">
      <c r="D302" s="28"/>
      <c r="E302" s="28"/>
      <c r="F302" s="28"/>
    </row>
    <row r="303" spans="4:6" ht="15" x14ac:dyDescent="0.2">
      <c r="D303" s="28"/>
      <c r="E303" s="28"/>
      <c r="F303" s="28"/>
    </row>
    <row r="304" spans="4:6" ht="15" x14ac:dyDescent="0.2">
      <c r="D304" s="28"/>
      <c r="E304" s="28"/>
      <c r="F304" s="28"/>
    </row>
    <row r="305" spans="4:6" ht="15" x14ac:dyDescent="0.2">
      <c r="D305" s="28"/>
      <c r="E305" s="28"/>
      <c r="F305" s="28"/>
    </row>
    <row r="306" spans="4:6" ht="15" x14ac:dyDescent="0.2">
      <c r="D306" s="28"/>
      <c r="E306" s="28"/>
      <c r="F306" s="28"/>
    </row>
    <row r="307" spans="4:6" ht="15" x14ac:dyDescent="0.2">
      <c r="D307" s="28"/>
      <c r="E307" s="28"/>
      <c r="F307" s="28"/>
    </row>
    <row r="308" spans="4:6" ht="15" x14ac:dyDescent="0.2">
      <c r="D308" s="28"/>
      <c r="E308" s="28"/>
      <c r="F308" s="28"/>
    </row>
    <row r="309" spans="4:6" ht="15" x14ac:dyDescent="0.2">
      <c r="D309" s="28"/>
      <c r="E309" s="28"/>
      <c r="F309" s="28"/>
    </row>
    <row r="310" spans="4:6" ht="15" x14ac:dyDescent="0.2">
      <c r="D310" s="28"/>
      <c r="E310" s="28"/>
      <c r="F310" s="28"/>
    </row>
    <row r="311" spans="4:6" ht="15" x14ac:dyDescent="0.2">
      <c r="D311" s="28"/>
      <c r="E311" s="28"/>
      <c r="F311" s="28"/>
    </row>
    <row r="312" spans="4:6" ht="15" x14ac:dyDescent="0.2">
      <c r="D312" s="28"/>
      <c r="E312" s="28"/>
      <c r="F312" s="28"/>
    </row>
    <row r="313" spans="4:6" ht="15" x14ac:dyDescent="0.2">
      <c r="D313" s="28"/>
      <c r="E313" s="28"/>
      <c r="F313" s="28"/>
    </row>
    <row r="314" spans="4:6" ht="15" x14ac:dyDescent="0.2">
      <c r="D314" s="28"/>
      <c r="E314" s="28"/>
      <c r="F314" s="28"/>
    </row>
    <row r="315" spans="4:6" ht="15" x14ac:dyDescent="0.2">
      <c r="D315" s="28"/>
      <c r="E315" s="28"/>
      <c r="F315" s="28"/>
    </row>
    <row r="316" spans="4:6" ht="15" x14ac:dyDescent="0.2">
      <c r="D316" s="28"/>
      <c r="E316" s="28"/>
      <c r="F316" s="28"/>
    </row>
    <row r="317" spans="4:6" ht="15" x14ac:dyDescent="0.2">
      <c r="D317" s="28"/>
      <c r="E317" s="28"/>
      <c r="F317" s="28"/>
    </row>
    <row r="318" spans="4:6" ht="15" x14ac:dyDescent="0.2">
      <c r="D318" s="28"/>
      <c r="E318" s="28"/>
      <c r="F318" s="28"/>
    </row>
    <row r="319" spans="4:6" ht="15" x14ac:dyDescent="0.2">
      <c r="D319" s="28"/>
      <c r="E319" s="28"/>
      <c r="F319" s="28"/>
    </row>
    <row r="320" spans="4:6" ht="15" x14ac:dyDescent="0.2">
      <c r="D320" s="28"/>
      <c r="E320" s="28"/>
      <c r="F320" s="28"/>
    </row>
    <row r="321" spans="4:6" ht="15" x14ac:dyDescent="0.2">
      <c r="D321" s="28"/>
      <c r="E321" s="28"/>
      <c r="F321" s="28"/>
    </row>
    <row r="322" spans="4:6" ht="15" x14ac:dyDescent="0.2">
      <c r="D322" s="28"/>
      <c r="E322" s="28"/>
      <c r="F322" s="28"/>
    </row>
    <row r="323" spans="4:6" ht="15" x14ac:dyDescent="0.2">
      <c r="D323" s="28"/>
      <c r="E323" s="28"/>
      <c r="F323" s="28"/>
    </row>
    <row r="324" spans="4:6" ht="15" x14ac:dyDescent="0.2">
      <c r="D324" s="28"/>
      <c r="E324" s="28"/>
      <c r="F324" s="28"/>
    </row>
    <row r="325" spans="4:6" ht="15" x14ac:dyDescent="0.2">
      <c r="D325" s="28"/>
      <c r="E325" s="28"/>
      <c r="F325" s="28"/>
    </row>
    <row r="326" spans="4:6" ht="15" x14ac:dyDescent="0.2">
      <c r="D326" s="28"/>
      <c r="E326" s="28"/>
      <c r="F326" s="28"/>
    </row>
    <row r="327" spans="4:6" ht="15" x14ac:dyDescent="0.2">
      <c r="D327" s="28"/>
      <c r="E327" s="28"/>
      <c r="F327" s="28"/>
    </row>
    <row r="328" spans="4:6" ht="15" x14ac:dyDescent="0.2">
      <c r="D328" s="28"/>
      <c r="E328" s="28"/>
      <c r="F328" s="28"/>
    </row>
    <row r="329" spans="4:6" ht="15" x14ac:dyDescent="0.2">
      <c r="D329" s="28"/>
      <c r="E329" s="28"/>
      <c r="F329" s="28"/>
    </row>
    <row r="330" spans="4:6" ht="15" x14ac:dyDescent="0.2">
      <c r="D330" s="28"/>
      <c r="E330" s="28"/>
      <c r="F330" s="28"/>
    </row>
    <row r="331" spans="4:6" ht="15" x14ac:dyDescent="0.2">
      <c r="D331" s="28"/>
      <c r="E331" s="28"/>
      <c r="F331" s="28"/>
    </row>
    <row r="332" spans="4:6" ht="15" x14ac:dyDescent="0.2">
      <c r="D332" s="28"/>
      <c r="E332" s="28"/>
      <c r="F332" s="28"/>
    </row>
    <row r="333" spans="4:6" ht="15" x14ac:dyDescent="0.2">
      <c r="D333" s="28"/>
      <c r="E333" s="28"/>
      <c r="F333" s="28"/>
    </row>
    <row r="334" spans="4:6" ht="15" x14ac:dyDescent="0.2">
      <c r="D334" s="28"/>
      <c r="E334" s="28"/>
      <c r="F334" s="28"/>
    </row>
    <row r="335" spans="4:6" ht="15" x14ac:dyDescent="0.2">
      <c r="D335" s="28"/>
      <c r="E335" s="28"/>
      <c r="F335" s="28"/>
    </row>
    <row r="336" spans="4:6" ht="15" x14ac:dyDescent="0.2">
      <c r="D336" s="28"/>
      <c r="E336" s="28"/>
      <c r="F336" s="28"/>
    </row>
    <row r="337" spans="4:6" ht="15" x14ac:dyDescent="0.2">
      <c r="D337" s="28"/>
      <c r="E337" s="28"/>
      <c r="F337" s="28"/>
    </row>
    <row r="338" spans="4:6" ht="15" x14ac:dyDescent="0.2">
      <c r="D338" s="28"/>
      <c r="E338" s="28"/>
      <c r="F338" s="28"/>
    </row>
    <row r="339" spans="4:6" ht="15" x14ac:dyDescent="0.2">
      <c r="D339" s="28"/>
      <c r="E339" s="28"/>
      <c r="F339" s="28"/>
    </row>
    <row r="340" spans="4:6" ht="15" x14ac:dyDescent="0.2">
      <c r="D340" s="28"/>
      <c r="E340" s="28"/>
      <c r="F340" s="28"/>
    </row>
    <row r="341" spans="4:6" ht="15" x14ac:dyDescent="0.2">
      <c r="D341" s="28"/>
      <c r="E341" s="28"/>
      <c r="F341" s="28"/>
    </row>
    <row r="342" spans="4:6" ht="15" x14ac:dyDescent="0.2">
      <c r="D342" s="28"/>
      <c r="E342" s="28"/>
      <c r="F342" s="28"/>
    </row>
    <row r="343" spans="4:6" ht="15" x14ac:dyDescent="0.2">
      <c r="D343" s="28"/>
      <c r="E343" s="28"/>
      <c r="F343" s="28"/>
    </row>
    <row r="344" spans="4:6" ht="15" x14ac:dyDescent="0.2">
      <c r="D344" s="28"/>
      <c r="E344" s="28"/>
      <c r="F344" s="28"/>
    </row>
    <row r="345" spans="4:6" ht="15" x14ac:dyDescent="0.2">
      <c r="D345" s="28"/>
      <c r="E345" s="28"/>
      <c r="F345" s="28"/>
    </row>
    <row r="346" spans="4:6" ht="15" x14ac:dyDescent="0.2">
      <c r="D346" s="28"/>
      <c r="E346" s="28"/>
      <c r="F346" s="28"/>
    </row>
    <row r="347" spans="4:6" ht="15" x14ac:dyDescent="0.2">
      <c r="D347" s="28"/>
      <c r="E347" s="28"/>
      <c r="F347" s="28"/>
    </row>
    <row r="348" spans="4:6" ht="15" x14ac:dyDescent="0.2">
      <c r="D348" s="28"/>
      <c r="E348" s="28"/>
      <c r="F348" s="28"/>
    </row>
    <row r="349" spans="4:6" ht="15" x14ac:dyDescent="0.2">
      <c r="D349" s="28"/>
      <c r="E349" s="28"/>
      <c r="F349" s="28"/>
    </row>
    <row r="350" spans="4:6" ht="15" x14ac:dyDescent="0.2">
      <c r="D350" s="28"/>
      <c r="E350" s="28"/>
      <c r="F350" s="28"/>
    </row>
    <row r="351" spans="4:6" ht="15" x14ac:dyDescent="0.2">
      <c r="D351" s="28"/>
      <c r="E351" s="28"/>
      <c r="F351" s="28"/>
    </row>
    <row r="352" spans="4:6" ht="15" x14ac:dyDescent="0.2">
      <c r="D352" s="28"/>
      <c r="E352" s="28"/>
      <c r="F352" s="28"/>
    </row>
    <row r="353" spans="4:6" ht="15" x14ac:dyDescent="0.2">
      <c r="D353" s="28"/>
      <c r="E353" s="28"/>
      <c r="F353" s="28"/>
    </row>
    <row r="354" spans="4:6" ht="15" x14ac:dyDescent="0.2">
      <c r="D354" s="28"/>
      <c r="E354" s="28"/>
      <c r="F354" s="28"/>
    </row>
    <row r="355" spans="4:6" ht="15" x14ac:dyDescent="0.2">
      <c r="D355" s="28"/>
      <c r="E355" s="28"/>
      <c r="F355" s="28"/>
    </row>
    <row r="356" spans="4:6" ht="15" x14ac:dyDescent="0.2">
      <c r="D356" s="28"/>
      <c r="E356" s="28"/>
      <c r="F356" s="28"/>
    </row>
    <row r="357" spans="4:6" ht="15" x14ac:dyDescent="0.2">
      <c r="D357" s="28"/>
      <c r="E357" s="28"/>
      <c r="F357" s="28"/>
    </row>
    <row r="358" spans="4:6" ht="15" x14ac:dyDescent="0.2">
      <c r="D358" s="28"/>
      <c r="E358" s="28"/>
      <c r="F358" s="28"/>
    </row>
    <row r="359" spans="4:6" ht="15" x14ac:dyDescent="0.2">
      <c r="D359" s="28"/>
      <c r="E359" s="28"/>
      <c r="F359" s="28"/>
    </row>
    <row r="360" spans="4:6" ht="15" x14ac:dyDescent="0.2">
      <c r="D360" s="28"/>
      <c r="E360" s="28"/>
      <c r="F360" s="28"/>
    </row>
    <row r="361" spans="4:6" ht="15" x14ac:dyDescent="0.2">
      <c r="D361" s="28"/>
      <c r="E361" s="28"/>
      <c r="F361" s="28"/>
    </row>
    <row r="362" spans="4:6" ht="15" x14ac:dyDescent="0.2">
      <c r="D362" s="28"/>
      <c r="E362" s="28"/>
      <c r="F362" s="28"/>
    </row>
    <row r="363" spans="4:6" ht="15" x14ac:dyDescent="0.2">
      <c r="D363" s="28"/>
      <c r="E363" s="28"/>
      <c r="F363" s="28"/>
    </row>
    <row r="364" spans="4:6" ht="15" x14ac:dyDescent="0.2">
      <c r="D364" s="28"/>
      <c r="E364" s="28"/>
      <c r="F364" s="28"/>
    </row>
    <row r="365" spans="4:6" ht="15" x14ac:dyDescent="0.2">
      <c r="D365" s="28"/>
      <c r="E365" s="28"/>
      <c r="F365" s="28"/>
    </row>
    <row r="366" spans="4:6" ht="15" x14ac:dyDescent="0.2">
      <c r="D366" s="28"/>
      <c r="E366" s="28"/>
      <c r="F366" s="28"/>
    </row>
    <row r="367" spans="4:6" ht="15" x14ac:dyDescent="0.2">
      <c r="D367" s="28"/>
      <c r="E367" s="28"/>
      <c r="F367" s="28"/>
    </row>
    <row r="368" spans="4:6" ht="15" x14ac:dyDescent="0.2">
      <c r="D368" s="28"/>
      <c r="E368" s="28"/>
      <c r="F368" s="28"/>
    </row>
    <row r="369" spans="4:6" ht="15" x14ac:dyDescent="0.2">
      <c r="D369" s="28"/>
      <c r="E369" s="28"/>
      <c r="F369" s="28"/>
    </row>
    <row r="370" spans="4:6" ht="15" x14ac:dyDescent="0.2">
      <c r="D370" s="28"/>
      <c r="E370" s="28"/>
      <c r="F370" s="28"/>
    </row>
    <row r="371" spans="4:6" ht="15" x14ac:dyDescent="0.2">
      <c r="D371" s="28"/>
      <c r="E371" s="28"/>
      <c r="F371" s="28"/>
    </row>
    <row r="372" spans="4:6" ht="15" x14ac:dyDescent="0.2">
      <c r="D372" s="28"/>
      <c r="E372" s="28"/>
      <c r="F372" s="28"/>
    </row>
    <row r="373" spans="4:6" ht="15" x14ac:dyDescent="0.2">
      <c r="D373" s="28"/>
      <c r="E373" s="28"/>
      <c r="F373" s="28"/>
    </row>
    <row r="374" spans="4:6" ht="15" x14ac:dyDescent="0.2">
      <c r="D374" s="28"/>
      <c r="E374" s="28"/>
      <c r="F374" s="28"/>
    </row>
    <row r="375" spans="4:6" ht="15" x14ac:dyDescent="0.2">
      <c r="D375" s="28"/>
      <c r="E375" s="28"/>
      <c r="F375" s="28"/>
    </row>
    <row r="376" spans="4:6" ht="15" x14ac:dyDescent="0.2">
      <c r="D376" s="28"/>
      <c r="E376" s="28"/>
      <c r="F376" s="28"/>
    </row>
    <row r="377" spans="4:6" ht="15" x14ac:dyDescent="0.2">
      <c r="D377" s="28"/>
      <c r="E377" s="28"/>
      <c r="F377" s="28"/>
    </row>
    <row r="378" spans="4:6" ht="15" x14ac:dyDescent="0.2">
      <c r="D378" s="28"/>
      <c r="E378" s="28"/>
      <c r="F378" s="28"/>
    </row>
    <row r="379" spans="4:6" ht="15" x14ac:dyDescent="0.2">
      <c r="D379" s="28"/>
      <c r="E379" s="28"/>
      <c r="F379" s="28"/>
    </row>
    <row r="380" spans="4:6" ht="15" x14ac:dyDescent="0.2">
      <c r="D380" s="28"/>
      <c r="E380" s="28"/>
      <c r="F380" s="28"/>
    </row>
    <row r="381" spans="4:6" ht="15" x14ac:dyDescent="0.2">
      <c r="D381" s="28"/>
      <c r="E381" s="28"/>
      <c r="F381" s="28"/>
    </row>
    <row r="382" spans="4:6" ht="15" x14ac:dyDescent="0.2">
      <c r="D382" s="28"/>
      <c r="E382" s="28"/>
      <c r="F382" s="28"/>
    </row>
    <row r="383" spans="4:6" ht="15" x14ac:dyDescent="0.2">
      <c r="D383" s="28"/>
      <c r="E383" s="28"/>
      <c r="F383" s="28"/>
    </row>
    <row r="384" spans="4:6" ht="15" x14ac:dyDescent="0.2">
      <c r="D384" s="28"/>
      <c r="E384" s="28"/>
      <c r="F384" s="28"/>
    </row>
    <row r="385" spans="4:6" ht="15" x14ac:dyDescent="0.2">
      <c r="D385" s="28"/>
      <c r="E385" s="28"/>
      <c r="F385" s="28"/>
    </row>
    <row r="386" spans="4:6" ht="15" x14ac:dyDescent="0.2">
      <c r="D386" s="28"/>
      <c r="E386" s="28"/>
      <c r="F386" s="28"/>
    </row>
    <row r="387" spans="4:6" ht="15" x14ac:dyDescent="0.2">
      <c r="D387" s="28"/>
      <c r="E387" s="28"/>
      <c r="F387" s="28"/>
    </row>
    <row r="388" spans="4:6" ht="15" x14ac:dyDescent="0.2">
      <c r="D388" s="28"/>
      <c r="E388" s="28"/>
      <c r="F388" s="28"/>
    </row>
    <row r="389" spans="4:6" ht="15" x14ac:dyDescent="0.2">
      <c r="D389" s="28"/>
      <c r="E389" s="28"/>
      <c r="F389" s="28"/>
    </row>
    <row r="390" spans="4:6" ht="15" x14ac:dyDescent="0.2">
      <c r="D390" s="28"/>
      <c r="E390" s="28"/>
      <c r="F390" s="28"/>
    </row>
    <row r="391" spans="4:6" ht="15" x14ac:dyDescent="0.2">
      <c r="D391" s="28"/>
      <c r="E391" s="28"/>
      <c r="F391" s="28"/>
    </row>
    <row r="392" spans="4:6" ht="15" x14ac:dyDescent="0.2">
      <c r="D392" s="28"/>
      <c r="E392" s="28"/>
      <c r="F392" s="28"/>
    </row>
    <row r="393" spans="4:6" ht="15" x14ac:dyDescent="0.2">
      <c r="D393" s="28"/>
      <c r="E393" s="28"/>
      <c r="F393" s="28"/>
    </row>
    <row r="394" spans="4:6" ht="15" x14ac:dyDescent="0.2">
      <c r="D394" s="28"/>
      <c r="E394" s="28"/>
      <c r="F394" s="28"/>
    </row>
    <row r="395" spans="4:6" ht="15" x14ac:dyDescent="0.2">
      <c r="D395" s="28"/>
      <c r="E395" s="28"/>
      <c r="F395" s="28"/>
    </row>
    <row r="396" spans="4:6" ht="15" x14ac:dyDescent="0.2">
      <c r="D396" s="28"/>
      <c r="E396" s="28"/>
      <c r="F396" s="28"/>
    </row>
    <row r="397" spans="4:6" ht="15" x14ac:dyDescent="0.2">
      <c r="D397" s="28"/>
      <c r="E397" s="28"/>
      <c r="F397" s="28"/>
    </row>
    <row r="398" spans="4:6" ht="15" x14ac:dyDescent="0.2">
      <c r="D398" s="28"/>
      <c r="E398" s="28"/>
      <c r="F398" s="28"/>
    </row>
    <row r="399" spans="4:6" ht="15" x14ac:dyDescent="0.2">
      <c r="D399" s="28"/>
      <c r="E399" s="28"/>
      <c r="F399" s="28"/>
    </row>
    <row r="400" spans="4:6" ht="15" x14ac:dyDescent="0.2">
      <c r="D400" s="28"/>
      <c r="E400" s="28"/>
      <c r="F400" s="28"/>
    </row>
    <row r="401" spans="4:6" ht="15" x14ac:dyDescent="0.2">
      <c r="D401" s="28"/>
      <c r="E401" s="28"/>
      <c r="F401" s="28"/>
    </row>
    <row r="402" spans="4:6" ht="15" x14ac:dyDescent="0.2">
      <c r="D402" s="28"/>
      <c r="E402" s="28"/>
      <c r="F402" s="28"/>
    </row>
    <row r="403" spans="4:6" ht="15" x14ac:dyDescent="0.2">
      <c r="D403" s="28"/>
      <c r="E403" s="28"/>
      <c r="F403" s="28"/>
    </row>
    <row r="404" spans="4:6" ht="15" x14ac:dyDescent="0.2">
      <c r="D404" s="28"/>
      <c r="E404" s="28"/>
      <c r="F404" s="28"/>
    </row>
    <row r="405" spans="4:6" ht="15" x14ac:dyDescent="0.2">
      <c r="D405" s="28"/>
      <c r="E405" s="28"/>
      <c r="F405" s="28"/>
    </row>
    <row r="406" spans="4:6" ht="15" x14ac:dyDescent="0.2">
      <c r="D406" s="28"/>
      <c r="E406" s="28"/>
      <c r="F406" s="28"/>
    </row>
    <row r="407" spans="4:6" ht="15" x14ac:dyDescent="0.2">
      <c r="D407" s="28"/>
      <c r="E407" s="28"/>
      <c r="F407" s="28"/>
    </row>
    <row r="408" spans="4:6" ht="15" x14ac:dyDescent="0.2">
      <c r="D408" s="28"/>
      <c r="E408" s="28"/>
      <c r="F408" s="28"/>
    </row>
    <row r="409" spans="4:6" ht="15" x14ac:dyDescent="0.2">
      <c r="D409" s="28"/>
      <c r="E409" s="28"/>
      <c r="F409" s="28"/>
    </row>
    <row r="410" spans="4:6" ht="15" x14ac:dyDescent="0.2">
      <c r="D410" s="28"/>
      <c r="E410" s="28"/>
      <c r="F410" s="28"/>
    </row>
    <row r="411" spans="4:6" ht="15" x14ac:dyDescent="0.2">
      <c r="D411" s="28"/>
      <c r="E411" s="28"/>
      <c r="F411" s="28"/>
    </row>
    <row r="412" spans="4:6" ht="15" x14ac:dyDescent="0.2">
      <c r="D412" s="28"/>
      <c r="E412" s="28"/>
      <c r="F412" s="28"/>
    </row>
    <row r="413" spans="4:6" ht="15" x14ac:dyDescent="0.2">
      <c r="D413" s="28"/>
      <c r="E413" s="28"/>
      <c r="F413" s="28"/>
    </row>
    <row r="414" spans="4:6" ht="15" x14ac:dyDescent="0.2">
      <c r="D414" s="28"/>
      <c r="E414" s="28"/>
      <c r="F414" s="28"/>
    </row>
    <row r="415" spans="4:6" ht="15" x14ac:dyDescent="0.2">
      <c r="D415" s="28"/>
      <c r="E415" s="28"/>
      <c r="F415" s="28"/>
    </row>
    <row r="416" spans="4:6" ht="15" x14ac:dyDescent="0.2">
      <c r="D416" s="28"/>
      <c r="E416" s="28"/>
      <c r="F416" s="28"/>
    </row>
    <row r="417" spans="4:6" ht="15" x14ac:dyDescent="0.2">
      <c r="D417" s="28"/>
      <c r="E417" s="28"/>
      <c r="F417" s="28"/>
    </row>
    <row r="418" spans="4:6" ht="15" x14ac:dyDescent="0.2">
      <c r="D418" s="28"/>
      <c r="E418" s="28"/>
      <c r="F418" s="28"/>
    </row>
    <row r="419" spans="4:6" ht="15" x14ac:dyDescent="0.2">
      <c r="D419" s="28"/>
      <c r="E419" s="28"/>
      <c r="F419" s="28"/>
    </row>
    <row r="420" spans="4:6" ht="15" x14ac:dyDescent="0.2">
      <c r="D420" s="28"/>
      <c r="E420" s="28"/>
      <c r="F420" s="28"/>
    </row>
    <row r="421" spans="4:6" ht="15" x14ac:dyDescent="0.2">
      <c r="D421" s="28"/>
      <c r="E421" s="28"/>
      <c r="F421" s="28"/>
    </row>
    <row r="422" spans="4:6" ht="15" x14ac:dyDescent="0.2">
      <c r="D422" s="28"/>
      <c r="E422" s="28"/>
      <c r="F422" s="28"/>
    </row>
    <row r="423" spans="4:6" ht="15" x14ac:dyDescent="0.2">
      <c r="D423" s="28"/>
      <c r="E423" s="28"/>
      <c r="F423" s="28"/>
    </row>
    <row r="424" spans="4:6" ht="15" x14ac:dyDescent="0.2">
      <c r="D424" s="28"/>
      <c r="E424" s="28"/>
      <c r="F424" s="28"/>
    </row>
    <row r="425" spans="4:6" ht="15" x14ac:dyDescent="0.2">
      <c r="D425" s="28"/>
      <c r="E425" s="28"/>
      <c r="F425" s="28"/>
    </row>
    <row r="426" spans="4:6" ht="15" x14ac:dyDescent="0.2">
      <c r="D426" s="28"/>
      <c r="E426" s="28"/>
      <c r="F426" s="28"/>
    </row>
    <row r="427" spans="4:6" ht="15" x14ac:dyDescent="0.2">
      <c r="D427" s="28"/>
      <c r="E427" s="28"/>
      <c r="F427" s="28"/>
    </row>
    <row r="428" spans="4:6" ht="15" x14ac:dyDescent="0.2">
      <c r="D428" s="28"/>
      <c r="E428" s="28"/>
      <c r="F428" s="28"/>
    </row>
    <row r="429" spans="4:6" ht="15" x14ac:dyDescent="0.2">
      <c r="D429" s="28"/>
      <c r="E429" s="28"/>
      <c r="F429" s="28"/>
    </row>
    <row r="430" spans="4:6" ht="15" x14ac:dyDescent="0.2">
      <c r="D430" s="28"/>
      <c r="E430" s="28"/>
      <c r="F430" s="28"/>
    </row>
    <row r="431" spans="4:6" ht="15" x14ac:dyDescent="0.2">
      <c r="D431" s="28"/>
      <c r="E431" s="28"/>
      <c r="F431" s="28"/>
    </row>
    <row r="432" spans="4:6" ht="15" x14ac:dyDescent="0.2">
      <c r="D432" s="28"/>
      <c r="E432" s="28"/>
      <c r="F432" s="28"/>
    </row>
    <row r="433" spans="4:6" ht="15" x14ac:dyDescent="0.2">
      <c r="D433" s="28"/>
      <c r="E433" s="28"/>
      <c r="F433" s="28"/>
    </row>
    <row r="434" spans="4:6" ht="15" x14ac:dyDescent="0.2">
      <c r="D434" s="28"/>
      <c r="E434" s="28"/>
      <c r="F434" s="28"/>
    </row>
    <row r="435" spans="4:6" ht="15" x14ac:dyDescent="0.2">
      <c r="D435" s="28"/>
      <c r="E435" s="28"/>
      <c r="F435" s="28"/>
    </row>
    <row r="436" spans="4:6" ht="15" x14ac:dyDescent="0.2">
      <c r="D436" s="28"/>
      <c r="E436" s="28"/>
      <c r="F436" s="28"/>
    </row>
    <row r="437" spans="4:6" ht="15" x14ac:dyDescent="0.2">
      <c r="D437" s="28"/>
      <c r="E437" s="28"/>
      <c r="F437" s="28"/>
    </row>
    <row r="438" spans="4:6" ht="15" x14ac:dyDescent="0.2">
      <c r="D438" s="28"/>
      <c r="E438" s="28"/>
      <c r="F438" s="28"/>
    </row>
    <row r="439" spans="4:6" ht="15" x14ac:dyDescent="0.2">
      <c r="D439" s="28"/>
      <c r="E439" s="28"/>
      <c r="F439" s="28"/>
    </row>
    <row r="440" spans="4:6" ht="15" x14ac:dyDescent="0.2">
      <c r="D440" s="28"/>
      <c r="E440" s="28"/>
      <c r="F440" s="28"/>
    </row>
    <row r="441" spans="4:6" ht="15" x14ac:dyDescent="0.2">
      <c r="D441" s="28"/>
      <c r="E441" s="28"/>
      <c r="F441" s="28"/>
    </row>
    <row r="442" spans="4:6" ht="15" x14ac:dyDescent="0.2">
      <c r="D442" s="28"/>
      <c r="E442" s="28"/>
      <c r="F442" s="28"/>
    </row>
    <row r="443" spans="4:6" ht="15" x14ac:dyDescent="0.2">
      <c r="D443" s="28"/>
      <c r="E443" s="28"/>
      <c r="F443" s="28"/>
    </row>
    <row r="444" spans="4:6" ht="15" x14ac:dyDescent="0.2">
      <c r="D444" s="28"/>
      <c r="E444" s="28"/>
      <c r="F444" s="28"/>
    </row>
    <row r="445" spans="4:6" ht="15" x14ac:dyDescent="0.2">
      <c r="D445" s="28"/>
      <c r="E445" s="28"/>
      <c r="F445" s="28"/>
    </row>
    <row r="446" spans="4:6" ht="15" x14ac:dyDescent="0.2">
      <c r="D446" s="28"/>
      <c r="E446" s="28"/>
      <c r="F446" s="28"/>
    </row>
    <row r="447" spans="4:6" ht="15" x14ac:dyDescent="0.2">
      <c r="D447" s="28"/>
      <c r="E447" s="28"/>
      <c r="F447" s="28"/>
    </row>
    <row r="448" spans="4:6" ht="15" x14ac:dyDescent="0.2">
      <c r="D448" s="28"/>
      <c r="E448" s="28"/>
      <c r="F448" s="28"/>
    </row>
    <row r="449" spans="4:6" ht="15" x14ac:dyDescent="0.2">
      <c r="D449" s="28"/>
      <c r="E449" s="28"/>
      <c r="F449" s="28"/>
    </row>
    <row r="450" spans="4:6" ht="15" x14ac:dyDescent="0.2">
      <c r="D450" s="28"/>
      <c r="E450" s="28"/>
      <c r="F450" s="28"/>
    </row>
    <row r="451" spans="4:6" ht="15" x14ac:dyDescent="0.2">
      <c r="D451" s="28"/>
      <c r="E451" s="28"/>
      <c r="F451" s="28"/>
    </row>
    <row r="452" spans="4:6" ht="15" x14ac:dyDescent="0.2">
      <c r="D452" s="28"/>
      <c r="E452" s="28"/>
      <c r="F452" s="28"/>
    </row>
    <row r="453" spans="4:6" ht="15" x14ac:dyDescent="0.2">
      <c r="D453" s="28"/>
      <c r="E453" s="28"/>
      <c r="F453" s="28"/>
    </row>
    <row r="454" spans="4:6" ht="15" x14ac:dyDescent="0.2">
      <c r="D454" s="28"/>
      <c r="E454" s="28"/>
      <c r="F454" s="28"/>
    </row>
    <row r="455" spans="4:6" ht="15" x14ac:dyDescent="0.2">
      <c r="D455" s="28"/>
      <c r="E455" s="28"/>
      <c r="F455" s="28"/>
    </row>
    <row r="456" spans="4:6" ht="15" x14ac:dyDescent="0.2">
      <c r="D456" s="28"/>
      <c r="E456" s="28"/>
      <c r="F456" s="28"/>
    </row>
    <row r="457" spans="4:6" ht="15" x14ac:dyDescent="0.2">
      <c r="D457" s="28"/>
      <c r="E457" s="28"/>
      <c r="F457" s="28"/>
    </row>
    <row r="458" spans="4:6" ht="15" x14ac:dyDescent="0.2">
      <c r="D458" s="28"/>
      <c r="E458" s="28"/>
      <c r="F458" s="28"/>
    </row>
    <row r="459" spans="4:6" ht="15" x14ac:dyDescent="0.2">
      <c r="D459" s="28"/>
      <c r="E459" s="28"/>
      <c r="F459" s="28"/>
    </row>
    <row r="460" spans="4:6" ht="15" x14ac:dyDescent="0.2">
      <c r="D460" s="28"/>
      <c r="E460" s="28"/>
      <c r="F460" s="28"/>
    </row>
    <row r="461" spans="4:6" ht="15" x14ac:dyDescent="0.2">
      <c r="D461" s="28"/>
      <c r="E461" s="28"/>
      <c r="F461" s="28"/>
    </row>
    <row r="462" spans="4:6" ht="15" x14ac:dyDescent="0.2">
      <c r="D462" s="28"/>
      <c r="E462" s="28"/>
      <c r="F462" s="28"/>
    </row>
    <row r="463" spans="4:6" ht="15" x14ac:dyDescent="0.2">
      <c r="D463" s="28"/>
      <c r="E463" s="28"/>
      <c r="F463" s="28"/>
    </row>
    <row r="464" spans="4:6" ht="15" x14ac:dyDescent="0.2">
      <c r="D464" s="28"/>
      <c r="E464" s="28"/>
      <c r="F464" s="28"/>
    </row>
    <row r="465" spans="4:6" ht="15" x14ac:dyDescent="0.2">
      <c r="D465" s="28"/>
      <c r="E465" s="28"/>
      <c r="F465" s="28"/>
    </row>
    <row r="466" spans="4:6" ht="15" x14ac:dyDescent="0.2">
      <c r="D466" s="28"/>
      <c r="E466" s="28"/>
      <c r="F466" s="28"/>
    </row>
    <row r="467" spans="4:6" ht="15" x14ac:dyDescent="0.2">
      <c r="D467" s="28"/>
      <c r="E467" s="28"/>
      <c r="F467" s="28"/>
    </row>
    <row r="468" spans="4:6" ht="15" x14ac:dyDescent="0.2">
      <c r="D468" s="28"/>
      <c r="E468" s="28"/>
      <c r="F468" s="28"/>
    </row>
    <row r="469" spans="4:6" ht="15" x14ac:dyDescent="0.2">
      <c r="D469" s="28"/>
      <c r="E469" s="28"/>
      <c r="F469" s="28"/>
    </row>
    <row r="470" spans="4:6" ht="15" x14ac:dyDescent="0.2">
      <c r="D470" s="28"/>
      <c r="E470" s="28"/>
      <c r="F470" s="28"/>
    </row>
    <row r="471" spans="4:6" ht="15" x14ac:dyDescent="0.2">
      <c r="D471" s="28"/>
      <c r="E471" s="28"/>
      <c r="F471" s="28"/>
    </row>
    <row r="472" spans="4:6" ht="15" x14ac:dyDescent="0.2">
      <c r="D472" s="28"/>
      <c r="E472" s="28"/>
      <c r="F472" s="28"/>
    </row>
    <row r="473" spans="4:6" ht="15" x14ac:dyDescent="0.2">
      <c r="D473" s="28"/>
      <c r="E473" s="28"/>
      <c r="F473" s="28"/>
    </row>
    <row r="474" spans="4:6" ht="15" x14ac:dyDescent="0.2">
      <c r="D474" s="28"/>
      <c r="E474" s="28"/>
      <c r="F474" s="28"/>
    </row>
    <row r="475" spans="4:6" ht="15" x14ac:dyDescent="0.2">
      <c r="D475" s="28"/>
      <c r="E475" s="28"/>
      <c r="F475" s="28"/>
    </row>
    <row r="476" spans="4:6" ht="15" x14ac:dyDescent="0.2">
      <c r="D476" s="28"/>
      <c r="E476" s="28"/>
      <c r="F476" s="28"/>
    </row>
    <row r="477" spans="4:6" ht="15" x14ac:dyDescent="0.2">
      <c r="D477" s="28"/>
      <c r="E477" s="28"/>
      <c r="F477" s="28"/>
    </row>
    <row r="478" spans="4:6" ht="15" x14ac:dyDescent="0.2">
      <c r="D478" s="28"/>
      <c r="E478" s="28"/>
      <c r="F478" s="28"/>
    </row>
    <row r="479" spans="4:6" ht="15" x14ac:dyDescent="0.2">
      <c r="D479" s="28"/>
      <c r="E479" s="28"/>
      <c r="F479" s="28"/>
    </row>
    <row r="480" spans="4:6" ht="15" x14ac:dyDescent="0.2">
      <c r="D480" s="28"/>
      <c r="E480" s="28"/>
      <c r="F480" s="28"/>
    </row>
    <row r="481" spans="4:6" ht="15" x14ac:dyDescent="0.2">
      <c r="D481" s="28"/>
      <c r="E481" s="28"/>
      <c r="F481" s="28"/>
    </row>
    <row r="482" spans="4:6" ht="15" x14ac:dyDescent="0.2">
      <c r="D482" s="28"/>
      <c r="E482" s="28"/>
      <c r="F482" s="28"/>
    </row>
    <row r="483" spans="4:6" ht="15" x14ac:dyDescent="0.2">
      <c r="D483" s="28"/>
      <c r="E483" s="28"/>
      <c r="F483" s="28"/>
    </row>
    <row r="484" spans="4:6" ht="15" x14ac:dyDescent="0.2">
      <c r="D484" s="28"/>
      <c r="E484" s="28"/>
      <c r="F484" s="28"/>
    </row>
    <row r="485" spans="4:6" ht="15" x14ac:dyDescent="0.2">
      <c r="D485" s="28"/>
      <c r="E485" s="28"/>
      <c r="F485" s="28"/>
    </row>
    <row r="486" spans="4:6" ht="15" x14ac:dyDescent="0.2">
      <c r="D486" s="28"/>
      <c r="E486" s="28"/>
      <c r="F486" s="28"/>
    </row>
    <row r="487" spans="4:6" ht="15" x14ac:dyDescent="0.2">
      <c r="D487" s="28"/>
      <c r="E487" s="28"/>
      <c r="F487" s="28"/>
    </row>
    <row r="488" spans="4:6" ht="15" x14ac:dyDescent="0.2">
      <c r="D488" s="28"/>
      <c r="E488" s="28"/>
      <c r="F488" s="28"/>
    </row>
    <row r="489" spans="4:6" ht="15" x14ac:dyDescent="0.2">
      <c r="D489" s="28"/>
      <c r="E489" s="28"/>
      <c r="F489" s="28"/>
    </row>
    <row r="490" spans="4:6" ht="15" x14ac:dyDescent="0.2">
      <c r="D490" s="28"/>
      <c r="E490" s="28"/>
      <c r="F490" s="28"/>
    </row>
    <row r="491" spans="4:6" ht="15" x14ac:dyDescent="0.2">
      <c r="D491" s="28"/>
      <c r="E491" s="28"/>
      <c r="F491" s="28"/>
    </row>
    <row r="492" spans="4:6" ht="15" x14ac:dyDescent="0.2">
      <c r="D492" s="28"/>
      <c r="E492" s="28"/>
      <c r="F492" s="28"/>
    </row>
    <row r="493" spans="4:6" ht="15" x14ac:dyDescent="0.2">
      <c r="D493" s="28"/>
      <c r="E493" s="28"/>
      <c r="F493" s="28"/>
    </row>
    <row r="494" spans="4:6" ht="15" x14ac:dyDescent="0.2">
      <c r="D494" s="28"/>
      <c r="E494" s="28"/>
      <c r="F494" s="28"/>
    </row>
    <row r="495" spans="4:6" ht="15" x14ac:dyDescent="0.2">
      <c r="D495" s="28"/>
      <c r="E495" s="28"/>
      <c r="F495" s="28"/>
    </row>
    <row r="496" spans="4:6" ht="15" x14ac:dyDescent="0.2">
      <c r="D496" s="28"/>
      <c r="E496" s="28"/>
      <c r="F496" s="28"/>
    </row>
    <row r="497" spans="4:6" ht="15" x14ac:dyDescent="0.2">
      <c r="D497" s="28"/>
      <c r="E497" s="28"/>
      <c r="F497" s="28"/>
    </row>
    <row r="498" spans="4:6" ht="15" x14ac:dyDescent="0.2">
      <c r="D498" s="28"/>
      <c r="E498" s="28"/>
      <c r="F498" s="28"/>
    </row>
    <row r="499" spans="4:6" ht="15" x14ac:dyDescent="0.2">
      <c r="D499" s="28"/>
      <c r="E499" s="28"/>
      <c r="F499" s="28"/>
    </row>
    <row r="500" spans="4:6" ht="15" x14ac:dyDescent="0.2">
      <c r="D500" s="28"/>
      <c r="E500" s="28"/>
      <c r="F500" s="28"/>
    </row>
    <row r="501" spans="4:6" ht="15" x14ac:dyDescent="0.2">
      <c r="D501" s="28"/>
      <c r="E501" s="28"/>
      <c r="F501" s="28"/>
    </row>
    <row r="502" spans="4:6" ht="15" x14ac:dyDescent="0.2">
      <c r="D502" s="28"/>
      <c r="E502" s="28"/>
      <c r="F502" s="28"/>
    </row>
    <row r="503" spans="4:6" ht="15" x14ac:dyDescent="0.2">
      <c r="D503" s="28"/>
      <c r="E503" s="28"/>
      <c r="F503" s="28"/>
    </row>
    <row r="504" spans="4:6" ht="15" x14ac:dyDescent="0.2">
      <c r="D504" s="28"/>
      <c r="E504" s="28"/>
      <c r="F504" s="28"/>
    </row>
    <row r="505" spans="4:6" ht="15" x14ac:dyDescent="0.2">
      <c r="D505" s="28"/>
      <c r="E505" s="28"/>
      <c r="F505" s="28"/>
    </row>
    <row r="506" spans="4:6" ht="15" x14ac:dyDescent="0.2">
      <c r="D506" s="28"/>
      <c r="E506" s="28"/>
      <c r="F506" s="28"/>
    </row>
    <row r="507" spans="4:6" ht="15" x14ac:dyDescent="0.2">
      <c r="D507" s="28"/>
      <c r="E507" s="28"/>
      <c r="F507" s="28"/>
    </row>
    <row r="508" spans="4:6" ht="15" x14ac:dyDescent="0.2">
      <c r="D508" s="28"/>
      <c r="E508" s="28"/>
      <c r="F508" s="28"/>
    </row>
    <row r="509" spans="4:6" ht="15" x14ac:dyDescent="0.2">
      <c r="D509" s="28"/>
      <c r="E509" s="28"/>
      <c r="F509" s="28"/>
    </row>
    <row r="510" spans="4:6" ht="15" x14ac:dyDescent="0.2">
      <c r="D510" s="28"/>
      <c r="E510" s="28"/>
      <c r="F510" s="28"/>
    </row>
    <row r="511" spans="4:6" ht="15" x14ac:dyDescent="0.2">
      <c r="D511" s="28"/>
      <c r="E511" s="28"/>
      <c r="F511" s="28"/>
    </row>
    <row r="512" spans="4:6" ht="15" x14ac:dyDescent="0.2">
      <c r="D512" s="28"/>
      <c r="E512" s="28"/>
      <c r="F512" s="28"/>
    </row>
    <row r="513" spans="4:6" ht="15" x14ac:dyDescent="0.2">
      <c r="D513" s="28"/>
      <c r="E513" s="28"/>
      <c r="F513" s="28"/>
    </row>
    <row r="514" spans="4:6" ht="15" x14ac:dyDescent="0.2">
      <c r="D514" s="28"/>
      <c r="E514" s="28"/>
      <c r="F514" s="28"/>
    </row>
    <row r="515" spans="4:6" ht="15" x14ac:dyDescent="0.2">
      <c r="D515" s="28"/>
      <c r="E515" s="28"/>
      <c r="F515" s="28"/>
    </row>
    <row r="516" spans="4:6" ht="15" x14ac:dyDescent="0.2">
      <c r="D516" s="28"/>
      <c r="E516" s="28"/>
      <c r="F516" s="28"/>
    </row>
    <row r="517" spans="4:6" ht="15" x14ac:dyDescent="0.2">
      <c r="D517" s="28"/>
      <c r="E517" s="28"/>
      <c r="F517" s="28"/>
    </row>
    <row r="518" spans="4:6" ht="15" x14ac:dyDescent="0.2">
      <c r="D518" s="28"/>
      <c r="E518" s="28"/>
      <c r="F518" s="28"/>
    </row>
    <row r="519" spans="4:6" ht="15" x14ac:dyDescent="0.2">
      <c r="D519" s="28"/>
      <c r="E519" s="28"/>
      <c r="F519" s="28"/>
    </row>
    <row r="520" spans="4:6" ht="15" x14ac:dyDescent="0.2">
      <c r="D520" s="28"/>
      <c r="E520" s="28"/>
      <c r="F520" s="28"/>
    </row>
    <row r="521" spans="4:6" ht="15" x14ac:dyDescent="0.2">
      <c r="D521" s="28"/>
      <c r="E521" s="28"/>
      <c r="F521" s="28"/>
    </row>
    <row r="522" spans="4:6" ht="15" x14ac:dyDescent="0.2">
      <c r="D522" s="28"/>
      <c r="E522" s="28"/>
      <c r="F522" s="28"/>
    </row>
    <row r="523" spans="4:6" ht="15" x14ac:dyDescent="0.2">
      <c r="D523" s="28"/>
      <c r="E523" s="28"/>
      <c r="F523" s="28"/>
    </row>
    <row r="524" spans="4:6" ht="15" x14ac:dyDescent="0.2">
      <c r="D524" s="28"/>
      <c r="E524" s="28"/>
      <c r="F524" s="28"/>
    </row>
    <row r="525" spans="4:6" ht="15" x14ac:dyDescent="0.2">
      <c r="D525" s="28"/>
      <c r="E525" s="28"/>
      <c r="F525" s="28"/>
    </row>
    <row r="526" spans="4:6" ht="15" x14ac:dyDescent="0.2">
      <c r="D526" s="28"/>
      <c r="E526" s="28"/>
      <c r="F526" s="28"/>
    </row>
    <row r="527" spans="4:6" ht="15" x14ac:dyDescent="0.2">
      <c r="D527" s="28"/>
      <c r="E527" s="28"/>
      <c r="F527" s="28"/>
    </row>
    <row r="528" spans="4:6" ht="15" x14ac:dyDescent="0.2">
      <c r="D528" s="28"/>
      <c r="E528" s="28"/>
      <c r="F528" s="28"/>
    </row>
    <row r="529" spans="4:6" ht="15" x14ac:dyDescent="0.2">
      <c r="D529" s="28"/>
      <c r="E529" s="28"/>
      <c r="F529" s="28"/>
    </row>
    <row r="530" spans="4:6" ht="15" x14ac:dyDescent="0.2">
      <c r="D530" s="28"/>
      <c r="E530" s="28"/>
      <c r="F530" s="28"/>
    </row>
    <row r="531" spans="4:6" ht="15" x14ac:dyDescent="0.2">
      <c r="D531" s="28"/>
      <c r="E531" s="28"/>
      <c r="F531" s="28"/>
    </row>
    <row r="532" spans="4:6" ht="15" x14ac:dyDescent="0.2">
      <c r="D532" s="28"/>
      <c r="E532" s="28"/>
      <c r="F532" s="28"/>
    </row>
    <row r="533" spans="4:6" ht="15" x14ac:dyDescent="0.2">
      <c r="D533" s="28"/>
      <c r="E533" s="28"/>
      <c r="F533" s="28"/>
    </row>
    <row r="534" spans="4:6" ht="15" x14ac:dyDescent="0.2">
      <c r="D534" s="28"/>
      <c r="E534" s="28"/>
      <c r="F534" s="28"/>
    </row>
    <row r="535" spans="4:6" ht="15" x14ac:dyDescent="0.2">
      <c r="D535" s="28"/>
      <c r="E535" s="28"/>
      <c r="F535" s="28"/>
    </row>
    <row r="536" spans="4:6" ht="15" x14ac:dyDescent="0.2">
      <c r="D536" s="28"/>
      <c r="E536" s="28"/>
      <c r="F536" s="28"/>
    </row>
    <row r="537" spans="4:6" ht="15" x14ac:dyDescent="0.2">
      <c r="D537" s="28"/>
      <c r="E537" s="28"/>
      <c r="F537" s="28"/>
    </row>
    <row r="538" spans="4:6" ht="15" x14ac:dyDescent="0.2">
      <c r="D538" s="28"/>
      <c r="E538" s="28"/>
      <c r="F538" s="28"/>
    </row>
    <row r="539" spans="4:6" ht="15" x14ac:dyDescent="0.2">
      <c r="D539" s="28"/>
      <c r="E539" s="28"/>
      <c r="F539" s="28"/>
    </row>
    <row r="540" spans="4:6" ht="15" x14ac:dyDescent="0.2">
      <c r="D540" s="28"/>
      <c r="E540" s="28"/>
      <c r="F540" s="28"/>
    </row>
    <row r="541" spans="4:6" ht="15" x14ac:dyDescent="0.2">
      <c r="D541" s="28"/>
      <c r="E541" s="28"/>
      <c r="F541" s="28"/>
    </row>
    <row r="542" spans="4:6" ht="15" x14ac:dyDescent="0.2">
      <c r="D542" s="28"/>
      <c r="E542" s="28"/>
      <c r="F542" s="28"/>
    </row>
    <row r="543" spans="4:6" ht="15" x14ac:dyDescent="0.2">
      <c r="D543" s="28"/>
      <c r="E543" s="28"/>
      <c r="F543" s="28"/>
    </row>
    <row r="544" spans="4:6" ht="15" x14ac:dyDescent="0.2">
      <c r="D544" s="28"/>
      <c r="E544" s="28"/>
      <c r="F544" s="28"/>
    </row>
    <row r="545" spans="4:6" ht="15" x14ac:dyDescent="0.2">
      <c r="D545" s="28"/>
      <c r="E545" s="28"/>
      <c r="F545" s="28"/>
    </row>
    <row r="546" spans="4:6" ht="15" x14ac:dyDescent="0.2">
      <c r="D546" s="28"/>
      <c r="E546" s="28"/>
      <c r="F546" s="28"/>
    </row>
    <row r="547" spans="4:6" ht="15" x14ac:dyDescent="0.2">
      <c r="D547" s="28"/>
      <c r="E547" s="28"/>
      <c r="F547" s="28"/>
    </row>
    <row r="548" spans="4:6" ht="15" x14ac:dyDescent="0.2">
      <c r="D548" s="28"/>
      <c r="E548" s="28"/>
      <c r="F548" s="28"/>
    </row>
    <row r="549" spans="4:6" ht="15" x14ac:dyDescent="0.2">
      <c r="D549" s="28"/>
      <c r="E549" s="28"/>
      <c r="F549" s="28"/>
    </row>
    <row r="550" spans="4:6" ht="15" x14ac:dyDescent="0.2">
      <c r="D550" s="28"/>
      <c r="E550" s="28"/>
      <c r="F550" s="28"/>
    </row>
    <row r="551" spans="4:6" ht="15" x14ac:dyDescent="0.2">
      <c r="D551" s="28"/>
      <c r="E551" s="28"/>
      <c r="F551" s="28"/>
    </row>
    <row r="552" spans="4:6" ht="15" x14ac:dyDescent="0.2">
      <c r="D552" s="28"/>
      <c r="E552" s="28"/>
      <c r="F552" s="28"/>
    </row>
    <row r="553" spans="4:6" ht="15" x14ac:dyDescent="0.2">
      <c r="D553" s="28"/>
      <c r="E553" s="28"/>
      <c r="F553" s="28"/>
    </row>
    <row r="554" spans="4:6" ht="15" x14ac:dyDescent="0.2">
      <c r="D554" s="28"/>
      <c r="E554" s="28"/>
      <c r="F554" s="28"/>
    </row>
    <row r="555" spans="4:6" ht="15" x14ac:dyDescent="0.2">
      <c r="D555" s="28"/>
      <c r="E555" s="28"/>
      <c r="F555" s="28"/>
    </row>
    <row r="556" spans="4:6" ht="15" x14ac:dyDescent="0.2">
      <c r="D556" s="28"/>
      <c r="E556" s="28"/>
      <c r="F556" s="28"/>
    </row>
    <row r="557" spans="4:6" ht="15" x14ac:dyDescent="0.2">
      <c r="D557" s="28"/>
      <c r="E557" s="28"/>
      <c r="F557" s="28"/>
    </row>
    <row r="558" spans="4:6" ht="15" x14ac:dyDescent="0.2">
      <c r="D558" s="28"/>
      <c r="E558" s="28"/>
      <c r="F558" s="28"/>
    </row>
    <row r="559" spans="4:6" ht="15" x14ac:dyDescent="0.2">
      <c r="D559" s="28"/>
      <c r="E559" s="28"/>
      <c r="F559" s="28"/>
    </row>
    <row r="560" spans="4:6" ht="15" x14ac:dyDescent="0.2">
      <c r="D560" s="28"/>
      <c r="E560" s="28"/>
      <c r="F560" s="28"/>
    </row>
    <row r="561" spans="4:6" ht="15" x14ac:dyDescent="0.2">
      <c r="D561" s="28"/>
      <c r="E561" s="28"/>
      <c r="F561" s="28"/>
    </row>
    <row r="562" spans="4:6" ht="15" x14ac:dyDescent="0.2">
      <c r="D562" s="28"/>
      <c r="E562" s="28"/>
      <c r="F562" s="28"/>
    </row>
    <row r="563" spans="4:6" ht="15" x14ac:dyDescent="0.2">
      <c r="D563" s="28"/>
      <c r="E563" s="28"/>
      <c r="F563" s="28"/>
    </row>
    <row r="564" spans="4:6" ht="15" x14ac:dyDescent="0.2">
      <c r="D564" s="28"/>
      <c r="E564" s="28"/>
      <c r="F564" s="28"/>
    </row>
    <row r="565" spans="4:6" ht="15" x14ac:dyDescent="0.2">
      <c r="D565" s="28"/>
      <c r="E565" s="28"/>
      <c r="F565" s="28"/>
    </row>
    <row r="566" spans="4:6" ht="15" x14ac:dyDescent="0.2">
      <c r="D566" s="28"/>
      <c r="E566" s="28"/>
      <c r="F566" s="28"/>
    </row>
    <row r="567" spans="4:6" ht="15" x14ac:dyDescent="0.2">
      <c r="D567" s="28"/>
      <c r="E567" s="28"/>
      <c r="F567" s="28"/>
    </row>
    <row r="568" spans="4:6" ht="15" x14ac:dyDescent="0.2">
      <c r="D568" s="28"/>
      <c r="E568" s="28"/>
      <c r="F568" s="28"/>
    </row>
    <row r="569" spans="4:6" ht="15" x14ac:dyDescent="0.2">
      <c r="D569" s="28"/>
      <c r="E569" s="28"/>
      <c r="F569" s="28"/>
    </row>
    <row r="570" spans="4:6" ht="15" x14ac:dyDescent="0.2">
      <c r="D570" s="28"/>
      <c r="E570" s="28"/>
      <c r="F570" s="28"/>
    </row>
    <row r="571" spans="4:6" ht="15" x14ac:dyDescent="0.2">
      <c r="D571" s="28"/>
      <c r="E571" s="28"/>
      <c r="F571" s="28"/>
    </row>
    <row r="572" spans="4:6" ht="15" x14ac:dyDescent="0.2">
      <c r="D572" s="28"/>
      <c r="E572" s="28"/>
      <c r="F572" s="28"/>
    </row>
    <row r="573" spans="4:6" ht="15" x14ac:dyDescent="0.2">
      <c r="D573" s="28"/>
      <c r="E573" s="28"/>
      <c r="F573" s="28"/>
    </row>
    <row r="574" spans="4:6" ht="15" x14ac:dyDescent="0.2">
      <c r="D574" s="28"/>
      <c r="E574" s="28"/>
      <c r="F574" s="28"/>
    </row>
    <row r="575" spans="4:6" ht="15" x14ac:dyDescent="0.2">
      <c r="D575" s="28"/>
      <c r="E575" s="28"/>
      <c r="F575" s="28"/>
    </row>
    <row r="576" spans="4:6" ht="15" x14ac:dyDescent="0.2">
      <c r="D576" s="28"/>
      <c r="E576" s="28"/>
      <c r="F576" s="28"/>
    </row>
    <row r="577" spans="4:6" ht="15" x14ac:dyDescent="0.2">
      <c r="D577" s="28"/>
      <c r="E577" s="28"/>
      <c r="F577" s="28"/>
    </row>
    <row r="578" spans="4:6" ht="15" x14ac:dyDescent="0.2">
      <c r="D578" s="28"/>
      <c r="E578" s="28"/>
      <c r="F578" s="28"/>
    </row>
    <row r="579" spans="4:6" ht="15" x14ac:dyDescent="0.2">
      <c r="D579" s="28"/>
      <c r="E579" s="28"/>
      <c r="F579" s="28"/>
    </row>
    <row r="580" spans="4:6" ht="15" x14ac:dyDescent="0.2">
      <c r="D580" s="28"/>
      <c r="E580" s="28"/>
      <c r="F580" s="28"/>
    </row>
    <row r="581" spans="4:6" ht="15" x14ac:dyDescent="0.2">
      <c r="D581" s="28"/>
      <c r="E581" s="28"/>
      <c r="F581" s="28"/>
    </row>
    <row r="582" spans="4:6" ht="15" x14ac:dyDescent="0.2">
      <c r="D582" s="28"/>
      <c r="E582" s="28"/>
      <c r="F582" s="28"/>
    </row>
    <row r="583" spans="4:6" ht="15" x14ac:dyDescent="0.2">
      <c r="D583" s="28"/>
      <c r="E583" s="28"/>
      <c r="F583" s="28"/>
    </row>
    <row r="584" spans="4:6" ht="15" x14ac:dyDescent="0.2">
      <c r="D584" s="28"/>
      <c r="E584" s="28"/>
      <c r="F584" s="28"/>
    </row>
    <row r="585" spans="4:6" ht="15" x14ac:dyDescent="0.2">
      <c r="D585" s="28"/>
      <c r="E585" s="28"/>
      <c r="F585" s="28"/>
    </row>
    <row r="586" spans="4:6" ht="15" x14ac:dyDescent="0.2">
      <c r="D586" s="28"/>
      <c r="E586" s="28"/>
      <c r="F586" s="28"/>
    </row>
    <row r="587" spans="4:6" ht="15" x14ac:dyDescent="0.2">
      <c r="D587" s="28"/>
      <c r="E587" s="28"/>
      <c r="F587" s="28"/>
    </row>
    <row r="588" spans="4:6" ht="15" x14ac:dyDescent="0.2">
      <c r="D588" s="28"/>
      <c r="E588" s="28"/>
      <c r="F588" s="28"/>
    </row>
    <row r="589" spans="4:6" ht="15" x14ac:dyDescent="0.2">
      <c r="D589" s="28"/>
      <c r="E589" s="28"/>
      <c r="F589" s="28"/>
    </row>
    <row r="590" spans="4:6" ht="15" x14ac:dyDescent="0.2">
      <c r="D590" s="28"/>
      <c r="E590" s="28"/>
      <c r="F590" s="28"/>
    </row>
    <row r="591" spans="4:6" ht="15" x14ac:dyDescent="0.2">
      <c r="D591" s="28"/>
      <c r="E591" s="28"/>
      <c r="F591" s="28"/>
    </row>
    <row r="592" spans="4:6" ht="15" x14ac:dyDescent="0.2">
      <c r="D592" s="28"/>
      <c r="E592" s="28"/>
      <c r="F592" s="28"/>
    </row>
    <row r="593" spans="4:6" ht="15" x14ac:dyDescent="0.2">
      <c r="D593" s="28"/>
      <c r="E593" s="28"/>
      <c r="F593" s="28"/>
    </row>
    <row r="594" spans="4:6" ht="15" x14ac:dyDescent="0.2">
      <c r="D594" s="28"/>
      <c r="E594" s="28"/>
      <c r="F594" s="28"/>
    </row>
    <row r="595" spans="4:6" ht="15" x14ac:dyDescent="0.2">
      <c r="D595" s="28"/>
      <c r="E595" s="28"/>
      <c r="F595" s="28"/>
    </row>
    <row r="596" spans="4:6" ht="15" x14ac:dyDescent="0.2">
      <c r="D596" s="28"/>
      <c r="E596" s="28"/>
      <c r="F596" s="28"/>
    </row>
    <row r="597" spans="4:6" ht="15" x14ac:dyDescent="0.2">
      <c r="D597" s="28"/>
      <c r="E597" s="28"/>
      <c r="F597" s="28"/>
    </row>
    <row r="598" spans="4:6" ht="15" x14ac:dyDescent="0.2">
      <c r="D598" s="28"/>
      <c r="E598" s="28"/>
      <c r="F598" s="28"/>
    </row>
    <row r="599" spans="4:6" ht="15" x14ac:dyDescent="0.2">
      <c r="D599" s="28"/>
      <c r="E599" s="28"/>
      <c r="F599" s="28"/>
    </row>
    <row r="600" spans="4:6" ht="15" x14ac:dyDescent="0.2">
      <c r="D600" s="28"/>
      <c r="E600" s="28"/>
      <c r="F600" s="28"/>
    </row>
    <row r="601" spans="4:6" ht="15" x14ac:dyDescent="0.2">
      <c r="D601" s="28"/>
      <c r="E601" s="28"/>
      <c r="F601" s="28"/>
    </row>
    <row r="602" spans="4:6" ht="15" x14ac:dyDescent="0.2">
      <c r="D602" s="28"/>
      <c r="E602" s="28"/>
      <c r="F602" s="28"/>
    </row>
    <row r="603" spans="4:6" ht="15" x14ac:dyDescent="0.2">
      <c r="D603" s="28"/>
      <c r="E603" s="28"/>
      <c r="F603" s="28"/>
    </row>
    <row r="604" spans="4:6" ht="15" x14ac:dyDescent="0.2">
      <c r="D604" s="28"/>
      <c r="E604" s="28"/>
      <c r="F604" s="28"/>
    </row>
    <row r="605" spans="4:6" ht="15" x14ac:dyDescent="0.2">
      <c r="D605" s="28"/>
      <c r="E605" s="28"/>
      <c r="F605" s="28"/>
    </row>
    <row r="606" spans="4:6" ht="15" x14ac:dyDescent="0.2">
      <c r="D606" s="28"/>
      <c r="E606" s="28"/>
      <c r="F606" s="28"/>
    </row>
    <row r="607" spans="4:6" ht="15" x14ac:dyDescent="0.2">
      <c r="D607" s="28"/>
      <c r="E607" s="28"/>
      <c r="F607" s="28"/>
    </row>
    <row r="608" spans="4:6" ht="15" x14ac:dyDescent="0.2">
      <c r="D608" s="28"/>
      <c r="E608" s="28"/>
      <c r="F608" s="28"/>
    </row>
    <row r="609" spans="4:6" ht="15" x14ac:dyDescent="0.2">
      <c r="D609" s="28"/>
      <c r="E609" s="28"/>
      <c r="F609" s="28"/>
    </row>
    <row r="610" spans="4:6" ht="15" x14ac:dyDescent="0.2">
      <c r="D610" s="28"/>
      <c r="E610" s="28"/>
      <c r="F610" s="28"/>
    </row>
    <row r="611" spans="4:6" ht="15" x14ac:dyDescent="0.2">
      <c r="D611" s="28"/>
      <c r="E611" s="28"/>
      <c r="F611" s="28"/>
    </row>
    <row r="612" spans="4:6" ht="15" x14ac:dyDescent="0.2">
      <c r="D612" s="28"/>
      <c r="E612" s="28"/>
      <c r="F612" s="28"/>
    </row>
    <row r="613" spans="4:6" ht="15" x14ac:dyDescent="0.2">
      <c r="D613" s="28"/>
      <c r="E613" s="28"/>
      <c r="F613" s="28"/>
    </row>
    <row r="614" spans="4:6" ht="15" x14ac:dyDescent="0.2">
      <c r="D614" s="28"/>
      <c r="E614" s="28"/>
      <c r="F614" s="28"/>
    </row>
    <row r="615" spans="4:6" ht="15" x14ac:dyDescent="0.2">
      <c r="D615" s="28"/>
      <c r="E615" s="28"/>
      <c r="F615" s="28"/>
    </row>
    <row r="616" spans="4:6" ht="15" x14ac:dyDescent="0.2">
      <c r="D616" s="28"/>
      <c r="E616" s="28"/>
      <c r="F616" s="28"/>
    </row>
    <row r="617" spans="4:6" ht="15" x14ac:dyDescent="0.2">
      <c r="D617" s="28"/>
      <c r="E617" s="28"/>
      <c r="F617" s="28"/>
    </row>
    <row r="618" spans="4:6" ht="15" x14ac:dyDescent="0.2">
      <c r="D618" s="28"/>
      <c r="E618" s="28"/>
      <c r="F618" s="28"/>
    </row>
    <row r="619" spans="4:6" ht="15" x14ac:dyDescent="0.2">
      <c r="D619" s="28"/>
      <c r="E619" s="28"/>
      <c r="F619" s="28"/>
    </row>
    <row r="620" spans="4:6" ht="15" x14ac:dyDescent="0.2">
      <c r="D620" s="28"/>
      <c r="E620" s="28"/>
      <c r="F620" s="28"/>
    </row>
    <row r="621" spans="4:6" ht="15" x14ac:dyDescent="0.2">
      <c r="D621" s="28"/>
      <c r="E621" s="28"/>
      <c r="F621" s="28"/>
    </row>
    <row r="622" spans="4:6" ht="15" x14ac:dyDescent="0.2">
      <c r="D622" s="28"/>
      <c r="E622" s="28"/>
      <c r="F622" s="28"/>
    </row>
    <row r="623" spans="4:6" ht="15" x14ac:dyDescent="0.2">
      <c r="D623" s="28"/>
      <c r="E623" s="28"/>
      <c r="F623" s="28"/>
    </row>
    <row r="624" spans="4:6" ht="15" x14ac:dyDescent="0.2">
      <c r="D624" s="28"/>
      <c r="E624" s="28"/>
      <c r="F624" s="28"/>
    </row>
    <row r="625" spans="4:6" ht="15" x14ac:dyDescent="0.2">
      <c r="D625" s="28"/>
      <c r="E625" s="28"/>
      <c r="F625" s="28"/>
    </row>
    <row r="626" spans="4:6" ht="15" x14ac:dyDescent="0.2">
      <c r="D626" s="28"/>
      <c r="E626" s="28"/>
      <c r="F626" s="28"/>
    </row>
    <row r="627" spans="4:6" ht="15" x14ac:dyDescent="0.2">
      <c r="D627" s="28"/>
      <c r="E627" s="28"/>
      <c r="F627" s="28"/>
    </row>
    <row r="628" spans="4:6" ht="15" x14ac:dyDescent="0.2">
      <c r="D628" s="28"/>
      <c r="E628" s="28"/>
      <c r="F628" s="28"/>
    </row>
    <row r="629" spans="4:6" ht="15" x14ac:dyDescent="0.2">
      <c r="D629" s="28"/>
      <c r="E629" s="28"/>
      <c r="F629" s="28"/>
    </row>
    <row r="630" spans="4:6" ht="15" x14ac:dyDescent="0.2">
      <c r="D630" s="28"/>
      <c r="E630" s="28"/>
      <c r="F630" s="28"/>
    </row>
    <row r="631" spans="4:6" ht="15" x14ac:dyDescent="0.2">
      <c r="D631" s="28"/>
      <c r="E631" s="28"/>
      <c r="F631" s="28"/>
    </row>
    <row r="632" spans="4:6" ht="15" x14ac:dyDescent="0.2">
      <c r="D632" s="28"/>
      <c r="E632" s="28"/>
      <c r="F632" s="28"/>
    </row>
    <row r="633" spans="4:6" ht="15" x14ac:dyDescent="0.2">
      <c r="D633" s="28"/>
      <c r="E633" s="28"/>
      <c r="F633" s="28"/>
    </row>
    <row r="634" spans="4:6" ht="15" x14ac:dyDescent="0.2">
      <c r="D634" s="28"/>
      <c r="E634" s="28"/>
      <c r="F634" s="28"/>
    </row>
    <row r="635" spans="4:6" ht="15" x14ac:dyDescent="0.2">
      <c r="D635" s="28"/>
      <c r="E635" s="28"/>
      <c r="F635" s="28"/>
    </row>
    <row r="636" spans="4:6" ht="15" x14ac:dyDescent="0.2">
      <c r="D636" s="28"/>
      <c r="E636" s="28"/>
      <c r="F636" s="28"/>
    </row>
    <row r="637" spans="4:6" ht="15" x14ac:dyDescent="0.2">
      <c r="D637" s="28"/>
      <c r="E637" s="28"/>
      <c r="F637" s="28"/>
    </row>
    <row r="638" spans="4:6" ht="15" x14ac:dyDescent="0.2">
      <c r="D638" s="28"/>
      <c r="E638" s="28"/>
      <c r="F638" s="28"/>
    </row>
    <row r="639" spans="4:6" ht="15" x14ac:dyDescent="0.2">
      <c r="D639" s="28"/>
      <c r="E639" s="28"/>
      <c r="F639" s="28"/>
    </row>
    <row r="640" spans="4:6" ht="15" x14ac:dyDescent="0.2">
      <c r="D640" s="28"/>
      <c r="E640" s="28"/>
      <c r="F640" s="28"/>
    </row>
    <row r="641" spans="4:6" ht="15" x14ac:dyDescent="0.2">
      <c r="D641" s="28"/>
      <c r="E641" s="28"/>
      <c r="F641" s="28"/>
    </row>
    <row r="642" spans="4:6" ht="15" x14ac:dyDescent="0.2">
      <c r="D642" s="28"/>
      <c r="E642" s="28"/>
      <c r="F642" s="28"/>
    </row>
    <row r="643" spans="4:6" ht="15" x14ac:dyDescent="0.2">
      <c r="D643" s="28"/>
      <c r="E643" s="28"/>
      <c r="F643" s="28"/>
    </row>
    <row r="644" spans="4:6" ht="15" x14ac:dyDescent="0.2">
      <c r="D644" s="28"/>
      <c r="E644" s="28"/>
      <c r="F644" s="28"/>
    </row>
    <row r="645" spans="4:6" ht="15" x14ac:dyDescent="0.2">
      <c r="D645" s="28"/>
      <c r="E645" s="28"/>
      <c r="F645" s="28"/>
    </row>
    <row r="646" spans="4:6" ht="15" x14ac:dyDescent="0.2">
      <c r="D646" s="28"/>
      <c r="E646" s="28"/>
      <c r="F646" s="28"/>
    </row>
    <row r="647" spans="4:6" ht="15" x14ac:dyDescent="0.2">
      <c r="D647" s="28"/>
      <c r="E647" s="28"/>
      <c r="F647" s="28"/>
    </row>
    <row r="648" spans="4:6" ht="15" x14ac:dyDescent="0.2">
      <c r="D648" s="28"/>
      <c r="E648" s="28"/>
      <c r="F648" s="28"/>
    </row>
    <row r="649" spans="4:6" ht="15" x14ac:dyDescent="0.2">
      <c r="D649" s="28"/>
      <c r="E649" s="28"/>
      <c r="F649" s="28"/>
    </row>
    <row r="650" spans="4:6" ht="15" x14ac:dyDescent="0.2">
      <c r="D650" s="28"/>
      <c r="E650" s="28"/>
      <c r="F650" s="28"/>
    </row>
    <row r="651" spans="4:6" ht="15" x14ac:dyDescent="0.2">
      <c r="D651" s="28"/>
      <c r="E651" s="28"/>
      <c r="F651" s="28"/>
    </row>
    <row r="652" spans="4:6" ht="15" x14ac:dyDescent="0.2">
      <c r="D652" s="28"/>
      <c r="E652" s="28"/>
      <c r="F652" s="28"/>
    </row>
    <row r="653" spans="4:6" ht="15" x14ac:dyDescent="0.2">
      <c r="D653" s="28"/>
      <c r="E653" s="28"/>
      <c r="F653" s="28"/>
    </row>
    <row r="654" spans="4:6" ht="15" x14ac:dyDescent="0.2">
      <c r="D654" s="28"/>
      <c r="E654" s="28"/>
      <c r="F654" s="28"/>
    </row>
    <row r="655" spans="4:6" ht="15" x14ac:dyDescent="0.2">
      <c r="D655" s="28"/>
      <c r="E655" s="28"/>
      <c r="F655" s="28"/>
    </row>
    <row r="656" spans="4:6" ht="15" x14ac:dyDescent="0.2">
      <c r="D656" s="28"/>
      <c r="E656" s="28"/>
      <c r="F656" s="28"/>
    </row>
    <row r="657" spans="4:6" ht="15" x14ac:dyDescent="0.2">
      <c r="D657" s="28"/>
      <c r="E657" s="28"/>
      <c r="F657" s="28"/>
    </row>
    <row r="658" spans="4:6" ht="15" x14ac:dyDescent="0.2">
      <c r="D658" s="28"/>
      <c r="E658" s="28"/>
      <c r="F658" s="28"/>
    </row>
    <row r="659" spans="4:6" ht="15" x14ac:dyDescent="0.2">
      <c r="D659" s="28"/>
      <c r="E659" s="28"/>
      <c r="F659" s="28"/>
    </row>
    <row r="660" spans="4:6" ht="15" x14ac:dyDescent="0.2">
      <c r="D660" s="28"/>
      <c r="E660" s="28"/>
      <c r="F660" s="28"/>
    </row>
    <row r="661" spans="4:6" ht="15" x14ac:dyDescent="0.2">
      <c r="D661" s="28"/>
      <c r="E661" s="28"/>
      <c r="F661" s="28"/>
    </row>
    <row r="662" spans="4:6" ht="15" x14ac:dyDescent="0.2">
      <c r="D662" s="28"/>
      <c r="E662" s="28"/>
      <c r="F662" s="28"/>
    </row>
    <row r="663" spans="4:6" ht="15" x14ac:dyDescent="0.2">
      <c r="D663" s="28"/>
      <c r="E663" s="28"/>
      <c r="F663" s="28"/>
    </row>
    <row r="664" spans="4:6" ht="15" x14ac:dyDescent="0.2">
      <c r="D664" s="28"/>
      <c r="E664" s="28"/>
      <c r="F664" s="28"/>
    </row>
    <row r="665" spans="4:6" ht="15" x14ac:dyDescent="0.2">
      <c r="D665" s="28"/>
      <c r="E665" s="28"/>
      <c r="F665" s="28"/>
    </row>
    <row r="666" spans="4:6" ht="15" x14ac:dyDescent="0.2">
      <c r="D666" s="28"/>
      <c r="E666" s="28"/>
      <c r="F666" s="28"/>
    </row>
    <row r="667" spans="4:6" ht="15" x14ac:dyDescent="0.2">
      <c r="D667" s="28"/>
      <c r="E667" s="28"/>
      <c r="F667" s="28"/>
    </row>
    <row r="668" spans="4:6" ht="15" x14ac:dyDescent="0.2">
      <c r="D668" s="28"/>
      <c r="E668" s="28"/>
      <c r="F668" s="28"/>
    </row>
    <row r="669" spans="4:6" ht="15" x14ac:dyDescent="0.2">
      <c r="D669" s="28"/>
      <c r="E669" s="28"/>
      <c r="F669" s="28"/>
    </row>
    <row r="670" spans="4:6" ht="15" x14ac:dyDescent="0.2">
      <c r="D670" s="28"/>
      <c r="E670" s="28"/>
      <c r="F670" s="28"/>
    </row>
    <row r="671" spans="4:6" ht="15" x14ac:dyDescent="0.2">
      <c r="D671" s="28"/>
      <c r="E671" s="28"/>
      <c r="F671" s="28"/>
    </row>
    <row r="672" spans="4:6" ht="15" x14ac:dyDescent="0.2">
      <c r="D672" s="28"/>
      <c r="E672" s="28"/>
      <c r="F672" s="28"/>
    </row>
    <row r="673" spans="4:6" ht="15" x14ac:dyDescent="0.2">
      <c r="D673" s="28"/>
      <c r="E673" s="28"/>
      <c r="F673" s="28"/>
    </row>
    <row r="674" spans="4:6" ht="15" x14ac:dyDescent="0.2">
      <c r="D674" s="28"/>
      <c r="E674" s="28"/>
      <c r="F674" s="28"/>
    </row>
    <row r="675" spans="4:6" ht="15" x14ac:dyDescent="0.2">
      <c r="D675" s="28"/>
      <c r="E675" s="28"/>
      <c r="F675" s="28"/>
    </row>
    <row r="676" spans="4:6" ht="15" x14ac:dyDescent="0.2">
      <c r="D676" s="28"/>
      <c r="E676" s="28"/>
      <c r="F676" s="28"/>
    </row>
    <row r="677" spans="4:6" ht="15" x14ac:dyDescent="0.2">
      <c r="D677" s="28"/>
      <c r="E677" s="28"/>
      <c r="F677" s="28"/>
    </row>
    <row r="678" spans="4:6" ht="15" x14ac:dyDescent="0.2">
      <c r="D678" s="28"/>
      <c r="E678" s="28"/>
      <c r="F678" s="28"/>
    </row>
    <row r="679" spans="4:6" ht="15" x14ac:dyDescent="0.2">
      <c r="D679" s="28"/>
      <c r="E679" s="28"/>
      <c r="F679" s="28"/>
    </row>
    <row r="680" spans="4:6" ht="15" x14ac:dyDescent="0.2">
      <c r="D680" s="28"/>
      <c r="E680" s="28"/>
      <c r="F680" s="28"/>
    </row>
    <row r="681" spans="4:6" ht="15" x14ac:dyDescent="0.2">
      <c r="D681" s="28"/>
      <c r="E681" s="28"/>
      <c r="F681" s="28"/>
    </row>
    <row r="682" spans="4:6" ht="15" x14ac:dyDescent="0.2">
      <c r="D682" s="28"/>
      <c r="E682" s="28"/>
      <c r="F682" s="28"/>
    </row>
    <row r="683" spans="4:6" ht="15" x14ac:dyDescent="0.2">
      <c r="D683" s="28"/>
      <c r="E683" s="28"/>
      <c r="F683" s="28"/>
    </row>
    <row r="684" spans="4:6" ht="15" x14ac:dyDescent="0.2">
      <c r="D684" s="28"/>
      <c r="E684" s="28"/>
      <c r="F684" s="28"/>
    </row>
    <row r="685" spans="4:6" ht="15" x14ac:dyDescent="0.2">
      <c r="D685" s="28"/>
      <c r="E685" s="28"/>
      <c r="F685" s="28"/>
    </row>
    <row r="686" spans="4:6" ht="15" x14ac:dyDescent="0.2">
      <c r="D686" s="28"/>
      <c r="E686" s="28"/>
      <c r="F686" s="28"/>
    </row>
    <row r="687" spans="4:6" ht="15" x14ac:dyDescent="0.2">
      <c r="D687" s="28"/>
      <c r="E687" s="28"/>
      <c r="F687" s="28"/>
    </row>
    <row r="688" spans="4:6" ht="15" x14ac:dyDescent="0.2">
      <c r="D688" s="28"/>
      <c r="E688" s="28"/>
      <c r="F688" s="28"/>
    </row>
    <row r="689" spans="4:6" ht="15" x14ac:dyDescent="0.2">
      <c r="D689" s="28"/>
      <c r="E689" s="28"/>
      <c r="F689" s="28"/>
    </row>
    <row r="690" spans="4:6" ht="15" x14ac:dyDescent="0.2">
      <c r="D690" s="28"/>
      <c r="E690" s="28"/>
      <c r="F690" s="28"/>
    </row>
    <row r="691" spans="4:6" ht="15" x14ac:dyDescent="0.2">
      <c r="D691" s="28"/>
      <c r="E691" s="28"/>
      <c r="F691" s="28"/>
    </row>
    <row r="692" spans="4:6" ht="15" x14ac:dyDescent="0.2">
      <c r="D692" s="28"/>
      <c r="E692" s="28"/>
      <c r="F692" s="28"/>
    </row>
    <row r="693" spans="4:6" ht="15" x14ac:dyDescent="0.2">
      <c r="D693" s="28"/>
      <c r="E693" s="28"/>
      <c r="F693" s="28"/>
    </row>
    <row r="694" spans="4:6" ht="15" x14ac:dyDescent="0.2">
      <c r="D694" s="28"/>
      <c r="E694" s="28"/>
      <c r="F694" s="28"/>
    </row>
    <row r="695" spans="4:6" ht="15" x14ac:dyDescent="0.2">
      <c r="D695" s="28"/>
      <c r="E695" s="28"/>
      <c r="F695" s="28"/>
    </row>
    <row r="696" spans="4:6" ht="15" x14ac:dyDescent="0.2">
      <c r="D696" s="28"/>
      <c r="E696" s="28"/>
      <c r="F696" s="28"/>
    </row>
    <row r="697" spans="4:6" ht="15" x14ac:dyDescent="0.2">
      <c r="D697" s="28"/>
      <c r="E697" s="28"/>
      <c r="F697" s="28"/>
    </row>
    <row r="698" spans="4:6" ht="15" x14ac:dyDescent="0.2">
      <c r="D698" s="28"/>
      <c r="E698" s="28"/>
      <c r="F698" s="28"/>
    </row>
    <row r="699" spans="4:6" ht="15" x14ac:dyDescent="0.2">
      <c r="D699" s="28"/>
      <c r="E699" s="28"/>
      <c r="F699" s="28"/>
    </row>
    <row r="700" spans="4:6" ht="15" x14ac:dyDescent="0.2">
      <c r="D700" s="28"/>
      <c r="E700" s="28"/>
      <c r="F700" s="28"/>
    </row>
    <row r="701" spans="4:6" ht="15" x14ac:dyDescent="0.2">
      <c r="D701" s="28"/>
      <c r="E701" s="28"/>
      <c r="F701" s="28"/>
    </row>
    <row r="702" spans="4:6" ht="15" x14ac:dyDescent="0.2">
      <c r="D702" s="28"/>
      <c r="E702" s="28"/>
      <c r="F702" s="28"/>
    </row>
    <row r="703" spans="4:6" ht="15" x14ac:dyDescent="0.2">
      <c r="D703" s="28"/>
      <c r="E703" s="28"/>
      <c r="F703" s="28"/>
    </row>
    <row r="704" spans="4:6" ht="15" x14ac:dyDescent="0.2">
      <c r="D704" s="28"/>
      <c r="E704" s="28"/>
      <c r="F704" s="28"/>
    </row>
    <row r="705" spans="4:6" ht="15" x14ac:dyDescent="0.2">
      <c r="D705" s="28"/>
      <c r="E705" s="28"/>
      <c r="F705" s="28"/>
    </row>
    <row r="706" spans="4:6" ht="15" x14ac:dyDescent="0.2">
      <c r="D706" s="28"/>
      <c r="E706" s="28"/>
      <c r="F706" s="28"/>
    </row>
    <row r="707" spans="4:6" ht="15" x14ac:dyDescent="0.2">
      <c r="D707" s="28"/>
      <c r="E707" s="28"/>
      <c r="F707" s="28"/>
    </row>
    <row r="708" spans="4:6" ht="15" x14ac:dyDescent="0.2">
      <c r="D708" s="28"/>
      <c r="E708" s="28"/>
      <c r="F708" s="28"/>
    </row>
    <row r="709" spans="4:6" ht="15" x14ac:dyDescent="0.2">
      <c r="D709" s="28"/>
      <c r="E709" s="28"/>
      <c r="F709" s="28"/>
    </row>
    <row r="710" spans="4:6" ht="15" x14ac:dyDescent="0.2">
      <c r="D710" s="28"/>
      <c r="E710" s="28"/>
      <c r="F710" s="28"/>
    </row>
    <row r="711" spans="4:6" ht="15" x14ac:dyDescent="0.2">
      <c r="D711" s="28"/>
      <c r="E711" s="28"/>
      <c r="F711" s="28"/>
    </row>
    <row r="712" spans="4:6" ht="15" x14ac:dyDescent="0.2">
      <c r="D712" s="28"/>
      <c r="E712" s="28"/>
      <c r="F712" s="28"/>
    </row>
    <row r="713" spans="4:6" ht="15" x14ac:dyDescent="0.2">
      <c r="D713" s="28"/>
      <c r="E713" s="28"/>
      <c r="F713" s="28"/>
    </row>
    <row r="714" spans="4:6" ht="15" x14ac:dyDescent="0.2">
      <c r="D714" s="28"/>
      <c r="E714" s="28"/>
      <c r="F714" s="28"/>
    </row>
    <row r="715" spans="4:6" ht="15" x14ac:dyDescent="0.2">
      <c r="D715" s="28"/>
      <c r="E715" s="28"/>
      <c r="F715" s="28"/>
    </row>
    <row r="716" spans="4:6" ht="15" x14ac:dyDescent="0.2">
      <c r="D716" s="28"/>
      <c r="E716" s="28"/>
      <c r="F716" s="28"/>
    </row>
    <row r="717" spans="4:6" ht="15" x14ac:dyDescent="0.2">
      <c r="D717" s="28"/>
      <c r="E717" s="28"/>
      <c r="F717" s="28"/>
    </row>
    <row r="718" spans="4:6" ht="15" x14ac:dyDescent="0.2">
      <c r="D718" s="28"/>
      <c r="E718" s="28"/>
      <c r="F718" s="28"/>
    </row>
    <row r="719" spans="4:6" ht="15" x14ac:dyDescent="0.2">
      <c r="D719" s="28"/>
      <c r="E719" s="28"/>
      <c r="F719" s="28"/>
    </row>
    <row r="720" spans="4:6" ht="15" x14ac:dyDescent="0.2">
      <c r="D720" s="28"/>
      <c r="E720" s="28"/>
      <c r="F720" s="28"/>
    </row>
    <row r="721" spans="4:6" ht="15" x14ac:dyDescent="0.2">
      <c r="D721" s="28"/>
      <c r="E721" s="28"/>
      <c r="F721" s="28"/>
    </row>
    <row r="722" spans="4:6" ht="15" x14ac:dyDescent="0.2">
      <c r="D722" s="28"/>
      <c r="E722" s="28"/>
      <c r="F722" s="28"/>
    </row>
    <row r="723" spans="4:6" ht="15" x14ac:dyDescent="0.2">
      <c r="D723" s="28"/>
      <c r="E723" s="28"/>
      <c r="F723" s="28"/>
    </row>
    <row r="724" spans="4:6" ht="15" x14ac:dyDescent="0.2">
      <c r="D724" s="28"/>
      <c r="E724" s="28"/>
      <c r="F724" s="28"/>
    </row>
    <row r="725" spans="4:6" ht="15" x14ac:dyDescent="0.2">
      <c r="D725" s="28"/>
      <c r="E725" s="28"/>
      <c r="F725" s="28"/>
    </row>
    <row r="726" spans="4:6" ht="15" x14ac:dyDescent="0.2">
      <c r="D726" s="28"/>
      <c r="E726" s="28"/>
      <c r="F726" s="28"/>
    </row>
    <row r="727" spans="4:6" ht="15" x14ac:dyDescent="0.2">
      <c r="D727" s="28"/>
      <c r="E727" s="28"/>
      <c r="F727" s="28"/>
    </row>
    <row r="728" spans="4:6" ht="15" x14ac:dyDescent="0.2">
      <c r="D728" s="28"/>
      <c r="E728" s="28"/>
      <c r="F728" s="28"/>
    </row>
    <row r="729" spans="4:6" ht="15" x14ac:dyDescent="0.2">
      <c r="D729" s="28"/>
      <c r="E729" s="28"/>
      <c r="F729" s="28"/>
    </row>
    <row r="730" spans="4:6" ht="15" x14ac:dyDescent="0.2">
      <c r="D730" s="28"/>
      <c r="E730" s="28"/>
      <c r="F730" s="28"/>
    </row>
    <row r="731" spans="4:6" ht="15" x14ac:dyDescent="0.2">
      <c r="D731" s="28"/>
      <c r="E731" s="28"/>
      <c r="F731" s="28"/>
    </row>
    <row r="732" spans="4:6" ht="15" x14ac:dyDescent="0.2">
      <c r="D732" s="28"/>
      <c r="E732" s="28"/>
      <c r="F732" s="28"/>
    </row>
    <row r="733" spans="4:6" ht="15" x14ac:dyDescent="0.2">
      <c r="D733" s="28"/>
      <c r="E733" s="28"/>
      <c r="F733" s="28"/>
    </row>
    <row r="734" spans="4:6" ht="15" x14ac:dyDescent="0.2">
      <c r="D734" s="28"/>
      <c r="E734" s="28"/>
      <c r="F734" s="28"/>
    </row>
    <row r="735" spans="4:6" ht="15" x14ac:dyDescent="0.2">
      <c r="D735" s="28"/>
      <c r="E735" s="28"/>
      <c r="F735" s="28"/>
    </row>
    <row r="736" spans="4:6" ht="15" x14ac:dyDescent="0.2">
      <c r="D736" s="28"/>
      <c r="E736" s="28"/>
      <c r="F736" s="28"/>
    </row>
    <row r="737" spans="4:6" ht="15" x14ac:dyDescent="0.2">
      <c r="D737" s="28"/>
      <c r="E737" s="28"/>
      <c r="F737" s="28"/>
    </row>
    <row r="738" spans="4:6" ht="15" x14ac:dyDescent="0.2">
      <c r="D738" s="28"/>
      <c r="E738" s="28"/>
      <c r="F738" s="28"/>
    </row>
    <row r="739" spans="4:6" ht="15" x14ac:dyDescent="0.2">
      <c r="D739" s="28"/>
      <c r="E739" s="28"/>
      <c r="F739" s="28"/>
    </row>
    <row r="740" spans="4:6" ht="15" x14ac:dyDescent="0.2">
      <c r="D740" s="28"/>
      <c r="E740" s="28"/>
      <c r="F740" s="28"/>
    </row>
    <row r="741" spans="4:6" ht="15" x14ac:dyDescent="0.2">
      <c r="D741" s="28"/>
      <c r="E741" s="28"/>
      <c r="F741" s="28"/>
    </row>
    <row r="742" spans="4:6" ht="15" x14ac:dyDescent="0.2">
      <c r="D742" s="28"/>
      <c r="E742" s="28"/>
      <c r="F742" s="28"/>
    </row>
    <row r="743" spans="4:6" ht="15" x14ac:dyDescent="0.2">
      <c r="D743" s="28"/>
      <c r="E743" s="28"/>
      <c r="F743" s="28"/>
    </row>
    <row r="744" spans="4:6" ht="15" x14ac:dyDescent="0.2">
      <c r="D744" s="28"/>
      <c r="E744" s="28"/>
      <c r="F744" s="28"/>
    </row>
    <row r="745" spans="4:6" ht="15" x14ac:dyDescent="0.2">
      <c r="D745" s="28"/>
      <c r="E745" s="28"/>
      <c r="F745" s="28"/>
    </row>
    <row r="746" spans="4:6" ht="15" x14ac:dyDescent="0.2">
      <c r="D746" s="28"/>
      <c r="E746" s="28"/>
      <c r="F746" s="28"/>
    </row>
    <row r="747" spans="4:6" ht="15" x14ac:dyDescent="0.2">
      <c r="D747" s="28"/>
      <c r="E747" s="28"/>
      <c r="F747" s="28"/>
    </row>
    <row r="748" spans="4:6" ht="15" x14ac:dyDescent="0.2">
      <c r="D748" s="28"/>
      <c r="E748" s="28"/>
      <c r="F748" s="28"/>
    </row>
    <row r="749" spans="4:6" ht="15" x14ac:dyDescent="0.2">
      <c r="D749" s="28"/>
      <c r="E749" s="28"/>
      <c r="F749" s="28"/>
    </row>
    <row r="750" spans="4:6" ht="15" x14ac:dyDescent="0.2">
      <c r="D750" s="28"/>
      <c r="E750" s="28"/>
      <c r="F750" s="28"/>
    </row>
    <row r="751" spans="4:6" ht="15" x14ac:dyDescent="0.2">
      <c r="D751" s="28"/>
      <c r="E751" s="28"/>
      <c r="F751" s="28"/>
    </row>
    <row r="752" spans="4:6" ht="15" x14ac:dyDescent="0.2">
      <c r="D752" s="28"/>
      <c r="E752" s="28"/>
      <c r="F752" s="28"/>
    </row>
    <row r="753" spans="4:6" ht="15" x14ac:dyDescent="0.2">
      <c r="D753" s="28"/>
      <c r="E753" s="28"/>
      <c r="F753" s="28"/>
    </row>
    <row r="754" spans="4:6" ht="15" x14ac:dyDescent="0.2">
      <c r="D754" s="28"/>
      <c r="E754" s="28"/>
      <c r="F754" s="28"/>
    </row>
    <row r="755" spans="4:6" ht="15" x14ac:dyDescent="0.2">
      <c r="D755" s="28"/>
      <c r="E755" s="28"/>
      <c r="F755" s="28"/>
    </row>
    <row r="756" spans="4:6" ht="15" x14ac:dyDescent="0.2">
      <c r="D756" s="28"/>
      <c r="E756" s="28"/>
      <c r="F756" s="28"/>
    </row>
    <row r="757" spans="4:6" ht="15" x14ac:dyDescent="0.2">
      <c r="D757" s="28"/>
      <c r="E757" s="28"/>
      <c r="F757" s="28"/>
    </row>
    <row r="758" spans="4:6" ht="15" x14ac:dyDescent="0.2">
      <c r="D758" s="28"/>
      <c r="E758" s="28"/>
      <c r="F758" s="28"/>
    </row>
    <row r="759" spans="4:6" ht="15" x14ac:dyDescent="0.2">
      <c r="D759" s="28"/>
      <c r="E759" s="28"/>
      <c r="F759" s="28"/>
    </row>
    <row r="760" spans="4:6" ht="15" x14ac:dyDescent="0.2">
      <c r="D760" s="28"/>
      <c r="E760" s="28"/>
      <c r="F760" s="28"/>
    </row>
    <row r="761" spans="4:6" ht="15" x14ac:dyDescent="0.2">
      <c r="D761" s="28"/>
      <c r="E761" s="28"/>
      <c r="F761" s="28"/>
    </row>
    <row r="762" spans="4:6" ht="15" x14ac:dyDescent="0.2">
      <c r="D762" s="28"/>
      <c r="E762" s="28"/>
      <c r="F762" s="28"/>
    </row>
    <row r="763" spans="4:6" ht="15" x14ac:dyDescent="0.2">
      <c r="D763" s="28"/>
      <c r="E763" s="28"/>
      <c r="F763" s="28"/>
    </row>
    <row r="764" spans="4:6" ht="15" x14ac:dyDescent="0.2">
      <c r="D764" s="28"/>
      <c r="E764" s="28"/>
      <c r="F764" s="28"/>
    </row>
    <row r="765" spans="4:6" ht="15" x14ac:dyDescent="0.2">
      <c r="D765" s="28"/>
      <c r="E765" s="28"/>
      <c r="F765" s="28"/>
    </row>
    <row r="766" spans="4:6" ht="15" x14ac:dyDescent="0.2">
      <c r="D766" s="28"/>
      <c r="E766" s="28"/>
      <c r="F766" s="28"/>
    </row>
    <row r="767" spans="4:6" ht="15" x14ac:dyDescent="0.2">
      <c r="D767" s="28"/>
      <c r="E767" s="28"/>
      <c r="F767" s="28"/>
    </row>
    <row r="768" spans="4:6" ht="15" x14ac:dyDescent="0.2">
      <c r="D768" s="28"/>
      <c r="E768" s="28"/>
      <c r="F768" s="28"/>
    </row>
    <row r="769" spans="4:6" ht="15" x14ac:dyDescent="0.2">
      <c r="D769" s="28"/>
      <c r="E769" s="28"/>
      <c r="F769" s="28"/>
    </row>
    <row r="770" spans="4:6" ht="15" x14ac:dyDescent="0.2">
      <c r="D770" s="28"/>
      <c r="E770" s="28"/>
      <c r="F770" s="28"/>
    </row>
    <row r="771" spans="4:6" ht="15" x14ac:dyDescent="0.2">
      <c r="D771" s="28"/>
      <c r="E771" s="28"/>
      <c r="F771" s="28"/>
    </row>
    <row r="772" spans="4:6" ht="15" x14ac:dyDescent="0.2">
      <c r="D772" s="28"/>
      <c r="E772" s="28"/>
      <c r="F772" s="28"/>
    </row>
    <row r="773" spans="4:6" ht="15" x14ac:dyDescent="0.2">
      <c r="D773" s="28"/>
      <c r="E773" s="28"/>
      <c r="F773" s="28"/>
    </row>
    <row r="774" spans="4:6" ht="15" x14ac:dyDescent="0.2">
      <c r="D774" s="28"/>
      <c r="E774" s="28"/>
      <c r="F774" s="28"/>
    </row>
    <row r="775" spans="4:6" ht="15" x14ac:dyDescent="0.2">
      <c r="D775" s="28"/>
      <c r="E775" s="28"/>
      <c r="F775" s="28"/>
    </row>
    <row r="776" spans="4:6" ht="15" x14ac:dyDescent="0.2">
      <c r="D776" s="28"/>
      <c r="E776" s="28"/>
      <c r="F776" s="28"/>
    </row>
    <row r="777" spans="4:6" ht="15" x14ac:dyDescent="0.2">
      <c r="D777" s="28"/>
      <c r="E777" s="28"/>
      <c r="F777" s="28"/>
    </row>
    <row r="778" spans="4:6" ht="15" x14ac:dyDescent="0.2">
      <c r="D778" s="28"/>
      <c r="E778" s="28"/>
      <c r="F778" s="28"/>
    </row>
    <row r="779" spans="4:6" ht="15" x14ac:dyDescent="0.2">
      <c r="D779" s="28"/>
      <c r="E779" s="28"/>
      <c r="F779" s="28"/>
    </row>
    <row r="780" spans="4:6" ht="15" x14ac:dyDescent="0.2">
      <c r="D780" s="28"/>
      <c r="E780" s="28"/>
      <c r="F780" s="28"/>
    </row>
    <row r="781" spans="4:6" ht="15" x14ac:dyDescent="0.2">
      <c r="D781" s="28"/>
      <c r="E781" s="28"/>
      <c r="F781" s="28"/>
    </row>
    <row r="782" spans="4:6" ht="15" x14ac:dyDescent="0.2">
      <c r="D782" s="28"/>
      <c r="E782" s="28"/>
      <c r="F782" s="28"/>
    </row>
    <row r="783" spans="4:6" ht="15" x14ac:dyDescent="0.2">
      <c r="D783" s="28"/>
      <c r="E783" s="28"/>
      <c r="F783" s="28"/>
    </row>
    <row r="784" spans="4:6" ht="15" x14ac:dyDescent="0.2">
      <c r="D784" s="28"/>
      <c r="E784" s="28"/>
      <c r="F784" s="28"/>
    </row>
    <row r="785" spans="4:6" ht="15" x14ac:dyDescent="0.2">
      <c r="D785" s="28"/>
      <c r="E785" s="28"/>
      <c r="F785" s="28"/>
    </row>
    <row r="786" spans="4:6" ht="15" x14ac:dyDescent="0.2">
      <c r="D786" s="28"/>
      <c r="E786" s="28"/>
      <c r="F786" s="28"/>
    </row>
    <row r="787" spans="4:6" ht="15" x14ac:dyDescent="0.2">
      <c r="D787" s="28"/>
      <c r="E787" s="28"/>
      <c r="F787" s="28"/>
    </row>
    <row r="788" spans="4:6" ht="15" x14ac:dyDescent="0.2">
      <c r="D788" s="28"/>
      <c r="E788" s="28"/>
      <c r="F788" s="28"/>
    </row>
    <row r="789" spans="4:6" ht="15" x14ac:dyDescent="0.2">
      <c r="D789" s="28"/>
      <c r="E789" s="28"/>
      <c r="F789" s="28"/>
    </row>
    <row r="790" spans="4:6" ht="15" x14ac:dyDescent="0.2">
      <c r="D790" s="28"/>
      <c r="E790" s="28"/>
      <c r="F790" s="28"/>
    </row>
    <row r="791" spans="4:6" ht="15" x14ac:dyDescent="0.2">
      <c r="D791" s="28"/>
      <c r="E791" s="28"/>
      <c r="F791" s="28"/>
    </row>
    <row r="792" spans="4:6" ht="15" x14ac:dyDescent="0.2">
      <c r="D792" s="28"/>
      <c r="E792" s="28"/>
      <c r="F792" s="28"/>
    </row>
    <row r="793" spans="4:6" ht="15" x14ac:dyDescent="0.2">
      <c r="D793" s="28"/>
      <c r="E793" s="28"/>
      <c r="F793" s="28"/>
    </row>
    <row r="794" spans="4:6" ht="15" x14ac:dyDescent="0.2">
      <c r="D794" s="28"/>
      <c r="E794" s="28"/>
      <c r="F794" s="28"/>
    </row>
    <row r="795" spans="4:6" ht="15" x14ac:dyDescent="0.2">
      <c r="D795" s="28"/>
      <c r="E795" s="28"/>
      <c r="F795" s="28"/>
    </row>
    <row r="796" spans="4:6" ht="15" x14ac:dyDescent="0.2">
      <c r="D796" s="28"/>
      <c r="E796" s="28"/>
      <c r="F796" s="28"/>
    </row>
    <row r="797" spans="4:6" ht="15" x14ac:dyDescent="0.2">
      <c r="D797" s="28"/>
      <c r="E797" s="28"/>
      <c r="F797" s="28"/>
    </row>
    <row r="798" spans="4:6" ht="15" x14ac:dyDescent="0.2">
      <c r="D798" s="28"/>
      <c r="E798" s="28"/>
      <c r="F798" s="28"/>
    </row>
    <row r="799" spans="4:6" ht="15" x14ac:dyDescent="0.2">
      <c r="D799" s="28"/>
      <c r="E799" s="28"/>
      <c r="F799" s="28"/>
    </row>
    <row r="800" spans="4:6" ht="15" x14ac:dyDescent="0.2">
      <c r="D800" s="28"/>
      <c r="E800" s="28"/>
      <c r="F800" s="28"/>
    </row>
    <row r="801" spans="4:6" ht="15" x14ac:dyDescent="0.2">
      <c r="D801" s="28"/>
      <c r="E801" s="28"/>
      <c r="F801" s="28"/>
    </row>
    <row r="802" spans="4:6" ht="15" x14ac:dyDescent="0.2">
      <c r="D802" s="28"/>
      <c r="E802" s="28"/>
      <c r="F802" s="28"/>
    </row>
    <row r="803" spans="4:6" ht="15" x14ac:dyDescent="0.2">
      <c r="D803" s="28"/>
      <c r="E803" s="28"/>
      <c r="F803" s="28"/>
    </row>
    <row r="804" spans="4:6" ht="15" x14ac:dyDescent="0.2">
      <c r="D804" s="28"/>
      <c r="E804" s="28"/>
      <c r="F804" s="28"/>
    </row>
    <row r="805" spans="4:6" ht="15" x14ac:dyDescent="0.2">
      <c r="D805" s="28"/>
      <c r="E805" s="28"/>
      <c r="F805" s="28"/>
    </row>
    <row r="806" spans="4:6" ht="15" x14ac:dyDescent="0.2">
      <c r="D806" s="28"/>
      <c r="E806" s="28"/>
      <c r="F806" s="28"/>
    </row>
    <row r="807" spans="4:6" ht="15" x14ac:dyDescent="0.2">
      <c r="D807" s="28"/>
      <c r="E807" s="28"/>
      <c r="F807" s="28"/>
    </row>
    <row r="808" spans="4:6" ht="15" x14ac:dyDescent="0.2">
      <c r="D808" s="28"/>
      <c r="E808" s="28"/>
      <c r="F808" s="28"/>
    </row>
    <row r="809" spans="4:6" ht="15" x14ac:dyDescent="0.2">
      <c r="D809" s="28"/>
      <c r="E809" s="28"/>
      <c r="F809" s="28"/>
    </row>
    <row r="810" spans="4:6" ht="15" x14ac:dyDescent="0.2">
      <c r="D810" s="28"/>
      <c r="E810" s="28"/>
      <c r="F810" s="28"/>
    </row>
    <row r="811" spans="4:6" ht="15" x14ac:dyDescent="0.2">
      <c r="D811" s="28"/>
      <c r="E811" s="28"/>
      <c r="F811" s="28"/>
    </row>
    <row r="812" spans="4:6" ht="15" x14ac:dyDescent="0.2">
      <c r="D812" s="28"/>
      <c r="E812" s="28"/>
      <c r="F812" s="28"/>
    </row>
    <row r="813" spans="4:6" ht="15" x14ac:dyDescent="0.2">
      <c r="D813" s="28"/>
      <c r="E813" s="28"/>
      <c r="F813" s="28"/>
    </row>
    <row r="814" spans="4:6" ht="15" x14ac:dyDescent="0.2">
      <c r="D814" s="28"/>
      <c r="E814" s="28"/>
      <c r="F814" s="28"/>
    </row>
    <row r="815" spans="4:6" ht="15" x14ac:dyDescent="0.2">
      <c r="D815" s="28"/>
      <c r="E815" s="28"/>
      <c r="F815" s="28"/>
    </row>
    <row r="816" spans="4:6" ht="15" x14ac:dyDescent="0.2">
      <c r="D816" s="28"/>
      <c r="E816" s="28"/>
      <c r="F816" s="28"/>
    </row>
    <row r="817" spans="4:6" ht="15" x14ac:dyDescent="0.2">
      <c r="D817" s="28"/>
      <c r="E817" s="28"/>
      <c r="F817" s="28"/>
    </row>
    <row r="818" spans="4:6" ht="15" x14ac:dyDescent="0.2">
      <c r="D818" s="28"/>
      <c r="E818" s="28"/>
      <c r="F818" s="28"/>
    </row>
    <row r="819" spans="4:6" ht="15" x14ac:dyDescent="0.2">
      <c r="D819" s="28"/>
      <c r="E819" s="28"/>
      <c r="F819" s="28"/>
    </row>
    <row r="820" spans="4:6" ht="15" x14ac:dyDescent="0.2">
      <c r="D820" s="28"/>
      <c r="E820" s="28"/>
      <c r="F820" s="28"/>
    </row>
    <row r="821" spans="4:6" ht="15" x14ac:dyDescent="0.2">
      <c r="D821" s="28"/>
      <c r="E821" s="28"/>
      <c r="F821" s="28"/>
    </row>
    <row r="822" spans="4:6" ht="15" x14ac:dyDescent="0.2">
      <c r="D822" s="28"/>
      <c r="E822" s="28"/>
      <c r="F822" s="28"/>
    </row>
    <row r="823" spans="4:6" ht="15" x14ac:dyDescent="0.2">
      <c r="D823" s="28"/>
      <c r="E823" s="28"/>
      <c r="F823" s="28"/>
    </row>
    <row r="824" spans="4:6" ht="15" x14ac:dyDescent="0.2">
      <c r="D824" s="28"/>
      <c r="E824" s="28"/>
      <c r="F824" s="28"/>
    </row>
    <row r="825" spans="4:6" ht="15" x14ac:dyDescent="0.2">
      <c r="D825" s="28"/>
      <c r="E825" s="28"/>
      <c r="F825" s="28"/>
    </row>
    <row r="826" spans="4:6" ht="15" x14ac:dyDescent="0.2">
      <c r="D826" s="28"/>
      <c r="E826" s="28"/>
      <c r="F826" s="28"/>
    </row>
    <row r="827" spans="4:6" ht="15" x14ac:dyDescent="0.2">
      <c r="D827" s="28"/>
      <c r="E827" s="28"/>
      <c r="F827" s="28"/>
    </row>
    <row r="828" spans="4:6" ht="15" x14ac:dyDescent="0.2">
      <c r="D828" s="28"/>
      <c r="E828" s="28"/>
      <c r="F828" s="28"/>
    </row>
    <row r="829" spans="4:6" ht="15" x14ac:dyDescent="0.2">
      <c r="D829" s="28"/>
      <c r="E829" s="28"/>
      <c r="F829" s="28"/>
    </row>
    <row r="830" spans="4:6" ht="15" x14ac:dyDescent="0.2">
      <c r="D830" s="28"/>
      <c r="E830" s="28"/>
      <c r="F830" s="28"/>
    </row>
    <row r="831" spans="4:6" ht="15" x14ac:dyDescent="0.2">
      <c r="D831" s="28"/>
      <c r="E831" s="28"/>
      <c r="F831" s="28"/>
    </row>
    <row r="832" spans="4:6" ht="15" x14ac:dyDescent="0.2">
      <c r="D832" s="28"/>
      <c r="E832" s="28"/>
      <c r="F832" s="28"/>
    </row>
    <row r="833" spans="4:6" ht="15" x14ac:dyDescent="0.2">
      <c r="D833" s="28"/>
      <c r="E833" s="28"/>
      <c r="F833" s="28"/>
    </row>
    <row r="834" spans="4:6" ht="15" x14ac:dyDescent="0.2">
      <c r="D834" s="28"/>
      <c r="E834" s="28"/>
      <c r="F834" s="28"/>
    </row>
    <row r="835" spans="4:6" ht="15" x14ac:dyDescent="0.2">
      <c r="D835" s="28"/>
      <c r="E835" s="28"/>
      <c r="F835" s="28"/>
    </row>
    <row r="836" spans="4:6" ht="15" x14ac:dyDescent="0.2">
      <c r="D836" s="28"/>
      <c r="E836" s="28"/>
      <c r="F836" s="28"/>
    </row>
    <row r="837" spans="4:6" ht="15" x14ac:dyDescent="0.2">
      <c r="D837" s="28"/>
      <c r="E837" s="28"/>
      <c r="F837" s="28"/>
    </row>
    <row r="838" spans="4:6" ht="15" x14ac:dyDescent="0.2">
      <c r="D838" s="28"/>
      <c r="E838" s="28"/>
      <c r="F838" s="28"/>
    </row>
    <row r="839" spans="4:6" ht="15" x14ac:dyDescent="0.2">
      <c r="D839" s="28"/>
      <c r="E839" s="28"/>
      <c r="F839" s="28"/>
    </row>
    <row r="840" spans="4:6" ht="15" x14ac:dyDescent="0.2">
      <c r="D840" s="28"/>
      <c r="E840" s="28"/>
      <c r="F840" s="28"/>
    </row>
    <row r="841" spans="4:6" ht="15" x14ac:dyDescent="0.2">
      <c r="D841" s="28"/>
      <c r="E841" s="28"/>
      <c r="F841" s="28"/>
    </row>
    <row r="842" spans="4:6" ht="15" x14ac:dyDescent="0.2">
      <c r="D842" s="28"/>
      <c r="E842" s="28"/>
      <c r="F842" s="28"/>
    </row>
    <row r="843" spans="4:6" ht="15" x14ac:dyDescent="0.2">
      <c r="D843" s="28"/>
      <c r="E843" s="28"/>
      <c r="F843" s="28"/>
    </row>
    <row r="844" spans="4:6" ht="15" x14ac:dyDescent="0.2">
      <c r="D844" s="28"/>
      <c r="E844" s="28"/>
      <c r="F844" s="28"/>
    </row>
    <row r="845" spans="4:6" ht="15" x14ac:dyDescent="0.2">
      <c r="D845" s="28"/>
      <c r="E845" s="28"/>
      <c r="F845" s="28"/>
    </row>
    <row r="846" spans="4:6" ht="15" x14ac:dyDescent="0.2">
      <c r="D846" s="28"/>
      <c r="E846" s="28"/>
      <c r="F846" s="28"/>
    </row>
    <row r="847" spans="4:6" ht="15" x14ac:dyDescent="0.2">
      <c r="D847" s="28"/>
      <c r="E847" s="28"/>
      <c r="F847" s="28"/>
    </row>
    <row r="848" spans="4:6" ht="15" x14ac:dyDescent="0.2">
      <c r="D848" s="28"/>
      <c r="E848" s="28"/>
      <c r="F848" s="28"/>
    </row>
    <row r="849" spans="4:6" ht="15" x14ac:dyDescent="0.2">
      <c r="D849" s="28"/>
      <c r="E849" s="28"/>
      <c r="F849" s="28"/>
    </row>
    <row r="850" spans="4:6" ht="15" x14ac:dyDescent="0.2">
      <c r="D850" s="28"/>
      <c r="E850" s="28"/>
      <c r="F850" s="28"/>
    </row>
    <row r="851" spans="4:6" ht="15" x14ac:dyDescent="0.2">
      <c r="D851" s="28"/>
      <c r="E851" s="28"/>
      <c r="F851" s="28"/>
    </row>
    <row r="852" spans="4:6" ht="15" x14ac:dyDescent="0.2">
      <c r="D852" s="28"/>
      <c r="E852" s="28"/>
      <c r="F852" s="28"/>
    </row>
    <row r="853" spans="4:6" ht="15" x14ac:dyDescent="0.2">
      <c r="D853" s="28"/>
      <c r="E853" s="28"/>
      <c r="F853" s="28"/>
    </row>
    <row r="854" spans="4:6" ht="15" x14ac:dyDescent="0.2">
      <c r="D854" s="28"/>
      <c r="E854" s="28"/>
      <c r="F854" s="28"/>
    </row>
    <row r="855" spans="4:6" ht="15" x14ac:dyDescent="0.2">
      <c r="D855" s="28"/>
      <c r="E855" s="28"/>
      <c r="F855" s="28"/>
    </row>
    <row r="856" spans="4:6" ht="15" x14ac:dyDescent="0.2">
      <c r="D856" s="28"/>
      <c r="E856" s="28"/>
      <c r="F856" s="28"/>
    </row>
    <row r="857" spans="4:6" ht="15" x14ac:dyDescent="0.2">
      <c r="D857" s="28"/>
      <c r="E857" s="28"/>
      <c r="F857" s="28"/>
    </row>
    <row r="858" spans="4:6" ht="15" x14ac:dyDescent="0.2">
      <c r="D858" s="28"/>
      <c r="E858" s="28"/>
      <c r="F858" s="28"/>
    </row>
    <row r="859" spans="4:6" ht="15" x14ac:dyDescent="0.2">
      <c r="D859" s="28"/>
      <c r="E859" s="28"/>
      <c r="F859" s="28"/>
    </row>
    <row r="860" spans="4:6" ht="15" x14ac:dyDescent="0.2">
      <c r="D860" s="28"/>
      <c r="E860" s="28"/>
      <c r="F860" s="28"/>
    </row>
    <row r="861" spans="4:6" ht="15" x14ac:dyDescent="0.2">
      <c r="D861" s="28"/>
      <c r="E861" s="28"/>
      <c r="F861" s="28"/>
    </row>
    <row r="862" spans="4:6" ht="15" x14ac:dyDescent="0.2">
      <c r="D862" s="28"/>
      <c r="E862" s="28"/>
      <c r="F862" s="28"/>
    </row>
    <row r="863" spans="4:6" ht="15" x14ac:dyDescent="0.2">
      <c r="D863" s="28"/>
      <c r="E863" s="28"/>
      <c r="F863" s="28"/>
    </row>
    <row r="864" spans="4:6" ht="15" x14ac:dyDescent="0.2">
      <c r="D864" s="28"/>
      <c r="E864" s="28"/>
      <c r="F864" s="28"/>
    </row>
    <row r="865" spans="4:6" ht="15" x14ac:dyDescent="0.2">
      <c r="D865" s="28"/>
      <c r="E865" s="28"/>
      <c r="F865" s="28"/>
    </row>
    <row r="866" spans="4:6" ht="15" x14ac:dyDescent="0.2">
      <c r="D866" s="28"/>
      <c r="E866" s="28"/>
      <c r="F866" s="28"/>
    </row>
    <row r="867" spans="4:6" ht="15" x14ac:dyDescent="0.2">
      <c r="D867" s="28"/>
      <c r="E867" s="28"/>
      <c r="F867" s="28"/>
    </row>
    <row r="868" spans="4:6" ht="15" x14ac:dyDescent="0.2">
      <c r="D868" s="28"/>
      <c r="E868" s="28"/>
      <c r="F868" s="28"/>
    </row>
    <row r="869" spans="4:6" ht="15" x14ac:dyDescent="0.2">
      <c r="D869" s="28"/>
      <c r="E869" s="28"/>
      <c r="F869" s="28"/>
    </row>
    <row r="870" spans="4:6" ht="15" x14ac:dyDescent="0.2">
      <c r="D870" s="28"/>
      <c r="E870" s="28"/>
      <c r="F870" s="28"/>
    </row>
    <row r="871" spans="4:6" ht="15" x14ac:dyDescent="0.2">
      <c r="D871" s="28"/>
      <c r="E871" s="28"/>
      <c r="F871" s="28"/>
    </row>
    <row r="872" spans="4:6" ht="15" x14ac:dyDescent="0.2">
      <c r="D872" s="28"/>
      <c r="E872" s="28"/>
      <c r="F872" s="28"/>
    </row>
    <row r="873" spans="4:6" ht="15" x14ac:dyDescent="0.2">
      <c r="D873" s="28"/>
      <c r="E873" s="28"/>
      <c r="F873" s="28"/>
    </row>
    <row r="874" spans="4:6" ht="15" x14ac:dyDescent="0.2">
      <c r="D874" s="28"/>
      <c r="E874" s="28"/>
      <c r="F874" s="28"/>
    </row>
    <row r="875" spans="4:6" ht="15" x14ac:dyDescent="0.2">
      <c r="D875" s="28"/>
      <c r="E875" s="28"/>
      <c r="F875" s="28"/>
    </row>
    <row r="876" spans="4:6" ht="15" x14ac:dyDescent="0.2">
      <c r="D876" s="28"/>
      <c r="E876" s="28"/>
      <c r="F876" s="28"/>
    </row>
    <row r="877" spans="4:6" ht="15" x14ac:dyDescent="0.2">
      <c r="D877" s="28"/>
      <c r="E877" s="28"/>
      <c r="F877" s="28"/>
    </row>
    <row r="878" spans="4:6" ht="15" x14ac:dyDescent="0.2">
      <c r="D878" s="28"/>
      <c r="E878" s="28"/>
      <c r="F878" s="28"/>
    </row>
    <row r="879" spans="4:6" ht="15" x14ac:dyDescent="0.2">
      <c r="D879" s="28"/>
      <c r="E879" s="28"/>
      <c r="F879" s="28"/>
    </row>
    <row r="880" spans="4:6" ht="15" x14ac:dyDescent="0.2">
      <c r="D880" s="28"/>
      <c r="E880" s="28"/>
      <c r="F880" s="28"/>
    </row>
    <row r="881" spans="4:6" ht="15" x14ac:dyDescent="0.2">
      <c r="D881" s="28"/>
      <c r="E881" s="28"/>
      <c r="F881" s="28"/>
    </row>
    <row r="882" spans="4:6" ht="15" x14ac:dyDescent="0.2">
      <c r="D882" s="28"/>
      <c r="E882" s="28"/>
      <c r="F882" s="28"/>
    </row>
    <row r="883" spans="4:6" ht="15" x14ac:dyDescent="0.2">
      <c r="D883" s="28"/>
      <c r="E883" s="28"/>
      <c r="F883" s="28"/>
    </row>
    <row r="884" spans="4:6" ht="15" x14ac:dyDescent="0.2">
      <c r="D884" s="28"/>
      <c r="E884" s="28"/>
      <c r="F884" s="28"/>
    </row>
    <row r="885" spans="4:6" ht="15" x14ac:dyDescent="0.2">
      <c r="D885" s="28"/>
      <c r="E885" s="28"/>
      <c r="F885" s="28"/>
    </row>
    <row r="886" spans="4:6" ht="15" x14ac:dyDescent="0.2">
      <c r="D886" s="28"/>
      <c r="E886" s="28"/>
      <c r="F886" s="28"/>
    </row>
    <row r="887" spans="4:6" ht="15" x14ac:dyDescent="0.2">
      <c r="D887" s="28"/>
      <c r="E887" s="28"/>
      <c r="F887" s="28"/>
    </row>
    <row r="888" spans="4:6" ht="15" x14ac:dyDescent="0.2">
      <c r="D888" s="28"/>
      <c r="E888" s="28"/>
      <c r="F888" s="28"/>
    </row>
    <row r="889" spans="4:6" ht="15" x14ac:dyDescent="0.2">
      <c r="D889" s="28"/>
      <c r="E889" s="28"/>
      <c r="F889" s="28"/>
    </row>
    <row r="890" spans="4:6" ht="15" x14ac:dyDescent="0.2">
      <c r="D890" s="28"/>
      <c r="E890" s="28"/>
      <c r="F890" s="28"/>
    </row>
    <row r="891" spans="4:6" ht="15" x14ac:dyDescent="0.2">
      <c r="D891" s="28"/>
      <c r="E891" s="28"/>
      <c r="F891" s="28"/>
    </row>
    <row r="892" spans="4:6" ht="15" x14ac:dyDescent="0.2">
      <c r="D892" s="28"/>
      <c r="E892" s="28"/>
      <c r="F892" s="28"/>
    </row>
    <row r="893" spans="4:6" ht="15" x14ac:dyDescent="0.2">
      <c r="D893" s="28"/>
      <c r="E893" s="28"/>
      <c r="F893" s="28"/>
    </row>
    <row r="894" spans="4:6" ht="15" x14ac:dyDescent="0.2">
      <c r="D894" s="28"/>
      <c r="E894" s="28"/>
      <c r="F894" s="28"/>
    </row>
    <row r="895" spans="4:6" ht="15" x14ac:dyDescent="0.2">
      <c r="D895" s="28"/>
      <c r="E895" s="28"/>
      <c r="F895" s="28"/>
    </row>
    <row r="896" spans="4:6" ht="15" x14ac:dyDescent="0.2">
      <c r="D896" s="28"/>
      <c r="E896" s="28"/>
      <c r="F896" s="28"/>
    </row>
    <row r="897" spans="4:6" ht="15" x14ac:dyDescent="0.2">
      <c r="D897" s="28"/>
      <c r="E897" s="28"/>
      <c r="F897" s="28"/>
    </row>
    <row r="898" spans="4:6" ht="15" x14ac:dyDescent="0.2">
      <c r="D898" s="28"/>
      <c r="E898" s="28"/>
      <c r="F898" s="28"/>
    </row>
    <row r="899" spans="4:6" ht="15" x14ac:dyDescent="0.2">
      <c r="D899" s="28"/>
      <c r="E899" s="28"/>
      <c r="F899" s="28"/>
    </row>
    <row r="900" spans="4:6" ht="15" x14ac:dyDescent="0.2">
      <c r="D900" s="28"/>
      <c r="E900" s="28"/>
      <c r="F900" s="28"/>
    </row>
    <row r="901" spans="4:6" ht="15" x14ac:dyDescent="0.2">
      <c r="D901" s="28"/>
      <c r="E901" s="28"/>
      <c r="F901" s="28"/>
    </row>
    <row r="902" spans="4:6" ht="15" x14ac:dyDescent="0.2">
      <c r="D902" s="28"/>
      <c r="E902" s="28"/>
      <c r="F902" s="28"/>
    </row>
    <row r="903" spans="4:6" ht="15" x14ac:dyDescent="0.2">
      <c r="D903" s="28"/>
      <c r="E903" s="28"/>
      <c r="F903" s="28"/>
    </row>
    <row r="904" spans="4:6" ht="15" x14ac:dyDescent="0.2">
      <c r="D904" s="28"/>
      <c r="E904" s="28"/>
      <c r="F904" s="28"/>
    </row>
    <row r="905" spans="4:6" ht="15" x14ac:dyDescent="0.2">
      <c r="D905" s="28"/>
      <c r="E905" s="28"/>
      <c r="F905" s="28"/>
    </row>
    <row r="906" spans="4:6" ht="15" x14ac:dyDescent="0.2">
      <c r="D906" s="28"/>
      <c r="E906" s="28"/>
      <c r="F906" s="28"/>
    </row>
    <row r="907" spans="4:6" ht="15" x14ac:dyDescent="0.2">
      <c r="D907" s="28"/>
      <c r="E907" s="28"/>
      <c r="F907" s="28"/>
    </row>
    <row r="908" spans="4:6" ht="15" x14ac:dyDescent="0.2">
      <c r="D908" s="28"/>
      <c r="E908" s="28"/>
      <c r="F908" s="28"/>
    </row>
    <row r="909" spans="4:6" ht="15" x14ac:dyDescent="0.2">
      <c r="D909" s="28"/>
      <c r="E909" s="28"/>
      <c r="F909" s="28"/>
    </row>
    <row r="910" spans="4:6" ht="15" x14ac:dyDescent="0.2">
      <c r="D910" s="28"/>
      <c r="E910" s="28"/>
      <c r="F910" s="28"/>
    </row>
    <row r="911" spans="4:6" ht="15" x14ac:dyDescent="0.2">
      <c r="D911" s="28"/>
      <c r="E911" s="28"/>
      <c r="F911" s="28"/>
    </row>
    <row r="912" spans="4:6" ht="15" x14ac:dyDescent="0.2">
      <c r="D912" s="28"/>
      <c r="E912" s="28"/>
      <c r="F912" s="28"/>
    </row>
    <row r="913" spans="4:6" ht="15" x14ac:dyDescent="0.2">
      <c r="D913" s="28"/>
      <c r="E913" s="28"/>
      <c r="F913" s="28"/>
    </row>
    <row r="914" spans="4:6" ht="15" x14ac:dyDescent="0.2">
      <c r="D914" s="28"/>
      <c r="E914" s="28"/>
      <c r="F914" s="28"/>
    </row>
    <row r="915" spans="4:6" ht="15" x14ac:dyDescent="0.2">
      <c r="D915" s="28"/>
      <c r="E915" s="28"/>
      <c r="F915" s="28"/>
    </row>
    <row r="916" spans="4:6" ht="15" x14ac:dyDescent="0.2">
      <c r="D916" s="28"/>
      <c r="E916" s="28"/>
      <c r="F916" s="28"/>
    </row>
    <row r="917" spans="4:6" ht="15" x14ac:dyDescent="0.2">
      <c r="D917" s="28"/>
      <c r="E917" s="28"/>
      <c r="F917" s="28"/>
    </row>
    <row r="918" spans="4:6" ht="15" x14ac:dyDescent="0.2">
      <c r="D918" s="28"/>
      <c r="E918" s="28"/>
      <c r="F918" s="28"/>
    </row>
    <row r="919" spans="4:6" ht="15" x14ac:dyDescent="0.2">
      <c r="D919" s="28"/>
      <c r="E919" s="28"/>
      <c r="F919" s="28"/>
    </row>
    <row r="920" spans="4:6" ht="15" x14ac:dyDescent="0.2">
      <c r="D920" s="28"/>
      <c r="E920" s="28"/>
      <c r="F920" s="28"/>
    </row>
    <row r="921" spans="4:6" ht="15" x14ac:dyDescent="0.2">
      <c r="D921" s="28"/>
      <c r="E921" s="28"/>
      <c r="F921" s="28"/>
    </row>
    <row r="922" spans="4:6" ht="15" x14ac:dyDescent="0.2">
      <c r="D922" s="28"/>
      <c r="E922" s="28"/>
      <c r="F922" s="28"/>
    </row>
    <row r="923" spans="4:6" ht="15" x14ac:dyDescent="0.2">
      <c r="D923" s="28"/>
      <c r="E923" s="28"/>
      <c r="F923" s="28"/>
    </row>
    <row r="924" spans="4:6" ht="15" x14ac:dyDescent="0.2">
      <c r="D924" s="28"/>
      <c r="E924" s="28"/>
      <c r="F924" s="28"/>
    </row>
    <row r="925" spans="4:6" ht="15" x14ac:dyDescent="0.2">
      <c r="D925" s="28"/>
      <c r="E925" s="28"/>
      <c r="F925" s="28"/>
    </row>
    <row r="926" spans="4:6" ht="15" x14ac:dyDescent="0.2">
      <c r="D926" s="28"/>
      <c r="E926" s="28"/>
      <c r="F926" s="28"/>
    </row>
    <row r="927" spans="4:6" ht="15" x14ac:dyDescent="0.2">
      <c r="D927" s="28"/>
      <c r="E927" s="28"/>
      <c r="F927" s="28"/>
    </row>
    <row r="928" spans="4:6" ht="15" x14ac:dyDescent="0.2">
      <c r="D928" s="28"/>
      <c r="E928" s="28"/>
      <c r="F928" s="28"/>
    </row>
    <row r="929" spans="4:6" ht="15" x14ac:dyDescent="0.2">
      <c r="D929" s="28"/>
      <c r="E929" s="28"/>
      <c r="F929" s="28"/>
    </row>
    <row r="930" spans="4:6" ht="15" x14ac:dyDescent="0.2">
      <c r="D930" s="28"/>
      <c r="E930" s="28"/>
      <c r="F930" s="28"/>
    </row>
    <row r="931" spans="4:6" ht="15" x14ac:dyDescent="0.2">
      <c r="D931" s="28"/>
      <c r="E931" s="28"/>
      <c r="F931" s="28"/>
    </row>
    <row r="932" spans="4:6" ht="15" x14ac:dyDescent="0.2">
      <c r="D932" s="28"/>
      <c r="E932" s="28"/>
      <c r="F932" s="28"/>
    </row>
    <row r="933" spans="4:6" ht="15" x14ac:dyDescent="0.2">
      <c r="D933" s="28"/>
      <c r="E933" s="28"/>
      <c r="F933" s="28"/>
    </row>
    <row r="934" spans="4:6" ht="15" x14ac:dyDescent="0.2">
      <c r="D934" s="28"/>
      <c r="E934" s="28"/>
      <c r="F934" s="28"/>
    </row>
    <row r="935" spans="4:6" ht="15" x14ac:dyDescent="0.2">
      <c r="D935" s="28"/>
      <c r="E935" s="28"/>
      <c r="F935" s="28"/>
    </row>
    <row r="936" spans="4:6" ht="15" x14ac:dyDescent="0.2">
      <c r="D936" s="28"/>
      <c r="E936" s="28"/>
      <c r="F936" s="28"/>
    </row>
    <row r="937" spans="4:6" ht="15" x14ac:dyDescent="0.2">
      <c r="D937" s="28"/>
      <c r="E937" s="28"/>
      <c r="F937" s="28"/>
    </row>
    <row r="938" spans="4:6" ht="15" x14ac:dyDescent="0.2">
      <c r="D938" s="28"/>
      <c r="E938" s="28"/>
      <c r="F938" s="28"/>
    </row>
    <row r="939" spans="4:6" ht="15" x14ac:dyDescent="0.2">
      <c r="D939" s="28"/>
      <c r="E939" s="28"/>
      <c r="F939" s="28"/>
    </row>
    <row r="940" spans="4:6" ht="15" x14ac:dyDescent="0.2">
      <c r="D940" s="28"/>
      <c r="E940" s="28"/>
      <c r="F940" s="28"/>
    </row>
    <row r="941" spans="4:6" ht="15" x14ac:dyDescent="0.2">
      <c r="D941" s="28"/>
      <c r="E941" s="28"/>
      <c r="F941" s="28"/>
    </row>
    <row r="942" spans="4:6" ht="15" x14ac:dyDescent="0.2">
      <c r="D942" s="28"/>
      <c r="E942" s="28"/>
      <c r="F942" s="28"/>
    </row>
    <row r="943" spans="4:6" ht="15" x14ac:dyDescent="0.2">
      <c r="D943" s="28"/>
      <c r="E943" s="28"/>
      <c r="F943" s="28"/>
    </row>
    <row r="944" spans="4:6" ht="15" x14ac:dyDescent="0.2">
      <c r="D944" s="28"/>
      <c r="E944" s="28"/>
      <c r="F944" s="28"/>
    </row>
    <row r="945" spans="4:6" ht="15" x14ac:dyDescent="0.2">
      <c r="D945" s="28"/>
      <c r="E945" s="28"/>
      <c r="F945" s="28"/>
    </row>
    <row r="946" spans="4:6" ht="15" x14ac:dyDescent="0.2">
      <c r="D946" s="28"/>
      <c r="E946" s="28"/>
      <c r="F946" s="28"/>
    </row>
    <row r="947" spans="4:6" ht="15" x14ac:dyDescent="0.2">
      <c r="D947" s="28"/>
      <c r="E947" s="28"/>
      <c r="F947" s="28"/>
    </row>
    <row r="948" spans="4:6" ht="15" x14ac:dyDescent="0.2">
      <c r="D948" s="28"/>
      <c r="E948" s="28"/>
      <c r="F948" s="28"/>
    </row>
    <row r="949" spans="4:6" ht="15" x14ac:dyDescent="0.2">
      <c r="D949" s="28"/>
      <c r="E949" s="28"/>
      <c r="F949" s="28"/>
    </row>
    <row r="950" spans="4:6" ht="15" x14ac:dyDescent="0.2">
      <c r="D950" s="28"/>
      <c r="E950" s="28"/>
      <c r="F950" s="28"/>
    </row>
    <row r="951" spans="4:6" ht="15" x14ac:dyDescent="0.2">
      <c r="D951" s="28"/>
      <c r="E951" s="28"/>
      <c r="F951" s="28"/>
    </row>
    <row r="952" spans="4:6" ht="15" x14ac:dyDescent="0.2">
      <c r="D952" s="28"/>
      <c r="E952" s="28"/>
      <c r="F952" s="28"/>
    </row>
    <row r="953" spans="4:6" ht="15" x14ac:dyDescent="0.2">
      <c r="D953" s="28"/>
      <c r="E953" s="28"/>
      <c r="F953" s="28"/>
    </row>
    <row r="954" spans="4:6" ht="15" x14ac:dyDescent="0.2">
      <c r="D954" s="28"/>
      <c r="E954" s="28"/>
      <c r="F954" s="28"/>
    </row>
    <row r="955" spans="4:6" ht="15" x14ac:dyDescent="0.2">
      <c r="D955" s="28"/>
      <c r="E955" s="28"/>
      <c r="F955" s="28"/>
    </row>
    <row r="956" spans="4:6" ht="15" x14ac:dyDescent="0.2">
      <c r="D956" s="28"/>
      <c r="E956" s="28"/>
      <c r="F956" s="28"/>
    </row>
    <row r="957" spans="4:6" ht="15" x14ac:dyDescent="0.2">
      <c r="D957" s="28"/>
      <c r="E957" s="28"/>
      <c r="F957" s="28"/>
    </row>
    <row r="958" spans="4:6" ht="15" x14ac:dyDescent="0.2">
      <c r="D958" s="28"/>
      <c r="E958" s="28"/>
      <c r="F958" s="28"/>
    </row>
    <row r="959" spans="4:6" ht="15" x14ac:dyDescent="0.2">
      <c r="D959" s="28"/>
      <c r="E959" s="28"/>
      <c r="F959" s="28"/>
    </row>
    <row r="960" spans="4:6" ht="15" x14ac:dyDescent="0.2">
      <c r="D960" s="28"/>
      <c r="E960" s="28"/>
      <c r="F960" s="28"/>
    </row>
    <row r="961" spans="4:6" ht="15" x14ac:dyDescent="0.2">
      <c r="D961" s="28"/>
      <c r="E961" s="28"/>
      <c r="F961" s="28"/>
    </row>
    <row r="962" spans="4:6" ht="15" x14ac:dyDescent="0.2">
      <c r="D962" s="28"/>
      <c r="E962" s="28"/>
      <c r="F962" s="28"/>
    </row>
    <row r="963" spans="4:6" ht="15" x14ac:dyDescent="0.2">
      <c r="D963" s="28"/>
      <c r="E963" s="28"/>
      <c r="F963" s="28"/>
    </row>
    <row r="964" spans="4:6" ht="15" x14ac:dyDescent="0.2">
      <c r="D964" s="28"/>
      <c r="E964" s="28"/>
      <c r="F964" s="28"/>
    </row>
    <row r="965" spans="4:6" ht="15" x14ac:dyDescent="0.2">
      <c r="D965" s="28"/>
      <c r="E965" s="28"/>
      <c r="F965" s="28"/>
    </row>
    <row r="966" spans="4:6" ht="15" x14ac:dyDescent="0.2">
      <c r="D966" s="28"/>
      <c r="E966" s="28"/>
      <c r="F966" s="28"/>
    </row>
    <row r="967" spans="4:6" ht="15" x14ac:dyDescent="0.2">
      <c r="D967" s="28"/>
      <c r="E967" s="28"/>
      <c r="F967" s="28"/>
    </row>
    <row r="968" spans="4:6" ht="15" x14ac:dyDescent="0.2">
      <c r="D968" s="28"/>
      <c r="E968" s="28"/>
      <c r="F968" s="28"/>
    </row>
    <row r="969" spans="4:6" ht="15" x14ac:dyDescent="0.2">
      <c r="D969" s="28"/>
      <c r="E969" s="28"/>
      <c r="F969" s="28"/>
    </row>
    <row r="970" spans="4:6" ht="15" x14ac:dyDescent="0.2">
      <c r="D970" s="28"/>
      <c r="E970" s="28"/>
      <c r="F970" s="28"/>
    </row>
    <row r="971" spans="4:6" ht="15" x14ac:dyDescent="0.2">
      <c r="D971" s="28"/>
      <c r="E971" s="28"/>
      <c r="F971" s="28"/>
    </row>
    <row r="972" spans="4:6" ht="15" x14ac:dyDescent="0.2">
      <c r="D972" s="28"/>
      <c r="E972" s="28"/>
      <c r="F972" s="28"/>
    </row>
    <row r="973" spans="4:6" ht="15" x14ac:dyDescent="0.2">
      <c r="D973" s="28"/>
      <c r="E973" s="28"/>
      <c r="F973" s="28"/>
    </row>
    <row r="974" spans="4:6" ht="15" x14ac:dyDescent="0.2">
      <c r="D974" s="28"/>
      <c r="E974" s="28"/>
      <c r="F974" s="28"/>
    </row>
    <row r="975" spans="4:6" ht="15" x14ac:dyDescent="0.2">
      <c r="D975" s="28"/>
      <c r="E975" s="28"/>
      <c r="F975" s="28"/>
    </row>
    <row r="976" spans="4:6" ht="15" x14ac:dyDescent="0.2">
      <c r="D976" s="28"/>
      <c r="E976" s="28"/>
      <c r="F976" s="28"/>
    </row>
    <row r="977" spans="4:6" ht="15" x14ac:dyDescent="0.2">
      <c r="D977" s="28"/>
      <c r="E977" s="28"/>
      <c r="F977" s="28"/>
    </row>
    <row r="978" spans="4:6" ht="15" x14ac:dyDescent="0.2">
      <c r="D978" s="28"/>
      <c r="E978" s="28"/>
      <c r="F978" s="28"/>
    </row>
    <row r="979" spans="4:6" ht="15" x14ac:dyDescent="0.2">
      <c r="D979" s="28"/>
      <c r="E979" s="28"/>
      <c r="F979" s="28"/>
    </row>
    <row r="980" spans="4:6" ht="15" x14ac:dyDescent="0.2">
      <c r="D980" s="28"/>
      <c r="E980" s="28"/>
      <c r="F980" s="28"/>
    </row>
    <row r="981" spans="4:6" ht="15" x14ac:dyDescent="0.2">
      <c r="D981" s="28"/>
      <c r="E981" s="28"/>
      <c r="F981" s="28"/>
    </row>
    <row r="982" spans="4:6" ht="15" x14ac:dyDescent="0.2">
      <c r="D982" s="28"/>
      <c r="E982" s="28"/>
      <c r="F982" s="28"/>
    </row>
    <row r="983" spans="4:6" ht="15" x14ac:dyDescent="0.2">
      <c r="D983" s="28"/>
      <c r="E983" s="28"/>
      <c r="F983" s="28"/>
    </row>
    <row r="984" spans="4:6" ht="15" x14ac:dyDescent="0.2">
      <c r="D984" s="28"/>
      <c r="E984" s="28"/>
      <c r="F984" s="28"/>
    </row>
    <row r="985" spans="4:6" ht="15" x14ac:dyDescent="0.2">
      <c r="D985" s="28"/>
      <c r="E985" s="28"/>
      <c r="F985" s="28"/>
    </row>
    <row r="986" spans="4:6" ht="15" x14ac:dyDescent="0.2">
      <c r="D986" s="28"/>
      <c r="E986" s="28"/>
      <c r="F986" s="28"/>
    </row>
    <row r="987" spans="4:6" ht="15" x14ac:dyDescent="0.2">
      <c r="D987" s="28"/>
      <c r="E987" s="28"/>
      <c r="F987" s="28"/>
    </row>
    <row r="988" spans="4:6" ht="15" x14ac:dyDescent="0.2">
      <c r="D988" s="28"/>
      <c r="E988" s="28"/>
      <c r="F988" s="28"/>
    </row>
    <row r="989" spans="4:6" ht="15" x14ac:dyDescent="0.2">
      <c r="D989" s="28"/>
      <c r="E989" s="28"/>
      <c r="F989" s="28"/>
    </row>
    <row r="990" spans="4:6" ht="15" x14ac:dyDescent="0.2">
      <c r="D990" s="28"/>
      <c r="E990" s="28"/>
      <c r="F990" s="28"/>
    </row>
    <row r="991" spans="4:6" ht="15" x14ac:dyDescent="0.2">
      <c r="D991" s="28"/>
      <c r="E991" s="28"/>
      <c r="F991" s="28"/>
    </row>
    <row r="992" spans="4:6" ht="15" x14ac:dyDescent="0.2">
      <c r="D992" s="28"/>
      <c r="E992" s="28"/>
      <c r="F992" s="28"/>
    </row>
    <row r="993" spans="4:6" ht="15" x14ac:dyDescent="0.2">
      <c r="D993" s="28"/>
      <c r="E993" s="28"/>
      <c r="F993" s="28"/>
    </row>
    <row r="994" spans="4:6" ht="15" x14ac:dyDescent="0.2">
      <c r="D994" s="28"/>
      <c r="E994" s="28"/>
      <c r="F994" s="28"/>
    </row>
  </sheetData>
  <mergeCells count="5">
    <mergeCell ref="E1:F1"/>
    <mergeCell ref="A14:A18"/>
    <mergeCell ref="A3:A7"/>
    <mergeCell ref="A8:A13"/>
    <mergeCell ref="A19:A23"/>
  </mergeCells>
  <printOptions horizontalCentered="1" gridLines="1"/>
  <pageMargins left="0.7" right="0.7" top="0.75" bottom="0.75" header="0" footer="0"/>
  <pageSetup paperSize="9"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00"/>
  <sheetViews>
    <sheetView workbookViewId="0">
      <selection activeCell="B8" sqref="B8:F8"/>
    </sheetView>
  </sheetViews>
  <sheetFormatPr baseColWidth="10" defaultColWidth="14.5" defaultRowHeight="15.75" customHeight="1" x14ac:dyDescent="0.2"/>
  <cols>
    <col min="1" max="2" width="20.6640625" style="24" customWidth="1"/>
    <col min="3" max="3" width="7.6640625" style="24" customWidth="1"/>
    <col min="4" max="6" width="40.6640625" style="24" customWidth="1"/>
    <col min="7" max="16384" width="14.5" style="24"/>
  </cols>
  <sheetData>
    <row r="1" spans="1:40" ht="40.5" customHeight="1" x14ac:dyDescent="0.2">
      <c r="A1" s="11"/>
      <c r="B1" s="12" t="s">
        <v>569</v>
      </c>
      <c r="C1" s="13"/>
      <c r="D1" s="14"/>
      <c r="E1" s="51" t="s">
        <v>0</v>
      </c>
      <c r="F1" s="52"/>
    </row>
    <row r="2" spans="1:40" ht="90.75" customHeight="1" x14ac:dyDescent="0.2">
      <c r="A2" s="15" t="s">
        <v>526</v>
      </c>
      <c r="B2" s="15" t="s">
        <v>1</v>
      </c>
      <c r="C2" s="16" t="s">
        <v>2</v>
      </c>
      <c r="D2" s="17" t="s">
        <v>3</v>
      </c>
      <c r="E2" s="17" t="s">
        <v>4</v>
      </c>
      <c r="F2" s="18" t="s">
        <v>5</v>
      </c>
      <c r="G2" s="19" t="s">
        <v>530</v>
      </c>
      <c r="H2" s="19" t="s">
        <v>531</v>
      </c>
      <c r="I2" s="19" t="s">
        <v>532</v>
      </c>
      <c r="J2" s="19" t="s">
        <v>533</v>
      </c>
      <c r="K2" s="19" t="s">
        <v>534</v>
      </c>
      <c r="L2" s="19" t="s">
        <v>535</v>
      </c>
      <c r="M2" s="19" t="s">
        <v>536</v>
      </c>
      <c r="N2" s="19" t="s">
        <v>537</v>
      </c>
      <c r="O2" s="19" t="s">
        <v>538</v>
      </c>
      <c r="P2" s="19" t="s">
        <v>539</v>
      </c>
      <c r="Q2" s="19" t="s">
        <v>540</v>
      </c>
      <c r="R2" s="19" t="s">
        <v>541</v>
      </c>
      <c r="S2" s="19" t="s">
        <v>542</v>
      </c>
      <c r="T2" s="19" t="s">
        <v>543</v>
      </c>
      <c r="U2" s="19" t="s">
        <v>544</v>
      </c>
      <c r="V2" s="19" t="s">
        <v>545</v>
      </c>
      <c r="W2" s="19" t="s">
        <v>546</v>
      </c>
      <c r="X2" s="19" t="s">
        <v>547</v>
      </c>
      <c r="Y2" s="20" t="s">
        <v>548</v>
      </c>
      <c r="Z2" s="20" t="s">
        <v>549</v>
      </c>
      <c r="AA2" s="20" t="s">
        <v>550</v>
      </c>
      <c r="AB2" s="20" t="s">
        <v>551</v>
      </c>
      <c r="AC2" s="20" t="s">
        <v>552</v>
      </c>
      <c r="AD2" s="20" t="s">
        <v>553</v>
      </c>
      <c r="AE2" s="20" t="s">
        <v>554</v>
      </c>
      <c r="AF2" s="20" t="s">
        <v>555</v>
      </c>
      <c r="AG2" s="20" t="s">
        <v>556</v>
      </c>
      <c r="AH2" s="20" t="s">
        <v>557</v>
      </c>
      <c r="AI2" s="20" t="s">
        <v>558</v>
      </c>
      <c r="AJ2" s="20" t="s">
        <v>559</v>
      </c>
      <c r="AK2" s="21" t="s">
        <v>560</v>
      </c>
      <c r="AL2" s="30" t="s">
        <v>561</v>
      </c>
      <c r="AM2" s="30" t="s">
        <v>562</v>
      </c>
      <c r="AN2" s="30" t="s">
        <v>563</v>
      </c>
    </row>
    <row r="3" spans="1:40" ht="64" x14ac:dyDescent="0.2">
      <c r="A3" s="53" t="s">
        <v>6</v>
      </c>
      <c r="B3" s="26" t="s">
        <v>8</v>
      </c>
      <c r="C3" s="27">
        <v>1</v>
      </c>
      <c r="D3" s="43" t="s">
        <v>11</v>
      </c>
      <c r="E3" s="43" t="s">
        <v>17</v>
      </c>
      <c r="F3" s="43" t="s">
        <v>18</v>
      </c>
      <c r="AK3" s="25">
        <v>30</v>
      </c>
      <c r="AL3" s="32">
        <f>(COUNTIF(G3:AJ3,"WT"))/AK3</f>
        <v>0</v>
      </c>
      <c r="AM3" s="33">
        <f>(COUNTIF(G3:AJ3,"SU"))/AK3</f>
        <v>0</v>
      </c>
      <c r="AN3" s="32">
        <f>(COUNTIF(G3:AJ3,"GD"))/AK3</f>
        <v>0</v>
      </c>
    </row>
    <row r="4" spans="1:40" ht="48" x14ac:dyDescent="0.2">
      <c r="A4" s="54"/>
      <c r="B4" s="26" t="s">
        <v>20</v>
      </c>
      <c r="C4" s="27">
        <v>2</v>
      </c>
      <c r="D4" s="43" t="s">
        <v>21</v>
      </c>
      <c r="E4" s="43" t="s">
        <v>24</v>
      </c>
      <c r="F4" s="43" t="s">
        <v>26</v>
      </c>
      <c r="AL4" s="32">
        <f>(COUNTIF(G4:AJ4,"WT"))/AK3</f>
        <v>0</v>
      </c>
      <c r="AM4" s="33">
        <f>(COUNTIF(G4:AJ4,"SU"))/AK3</f>
        <v>0</v>
      </c>
      <c r="AN4" s="33">
        <f>(COUNTIF(G4:AJ4,"GD"))/AK3</f>
        <v>0</v>
      </c>
    </row>
    <row r="5" spans="1:40" ht="48" x14ac:dyDescent="0.2">
      <c r="A5" s="54"/>
      <c r="B5" s="26" t="s">
        <v>28</v>
      </c>
      <c r="C5" s="27">
        <v>3</v>
      </c>
      <c r="D5" s="43" t="s">
        <v>32</v>
      </c>
      <c r="E5" s="43" t="s">
        <v>35</v>
      </c>
      <c r="F5" s="43" t="s">
        <v>37</v>
      </c>
      <c r="AL5" s="32">
        <f>(COUNTIF(G5:AJ5,"WT"))/AK3</f>
        <v>0</v>
      </c>
      <c r="AM5" s="33">
        <f>(COUNTIF(G5:AJ5,"SU"))/AK3</f>
        <v>0</v>
      </c>
      <c r="AN5" s="33">
        <f>(COUNTIF(G5:AJ5,"GD"))/AK3</f>
        <v>0</v>
      </c>
    </row>
    <row r="6" spans="1:40" ht="32" x14ac:dyDescent="0.2">
      <c r="A6" s="54"/>
      <c r="B6" s="26" t="s">
        <v>41</v>
      </c>
      <c r="C6" s="27">
        <v>4</v>
      </c>
      <c r="D6" s="43" t="s">
        <v>43</v>
      </c>
      <c r="E6" s="43" t="s">
        <v>45</v>
      </c>
      <c r="F6" s="43" t="s">
        <v>48</v>
      </c>
      <c r="AL6" s="35">
        <f>(COUNTIF(G6:AJ6,"WT"))/AK3</f>
        <v>0</v>
      </c>
      <c r="AM6" s="35">
        <f>(COUNTIF(G6:AJ6,"SU"))/AK3</f>
        <v>0</v>
      </c>
      <c r="AN6" s="36">
        <f>(COUNTIF(G6:AJ6,"GD"))/AK3</f>
        <v>0</v>
      </c>
    </row>
    <row r="7" spans="1:40" ht="76.5" customHeight="1" x14ac:dyDescent="0.2">
      <c r="A7" s="55"/>
      <c r="B7" s="26" t="s">
        <v>57</v>
      </c>
      <c r="C7" s="27">
        <v>5</v>
      </c>
      <c r="D7" s="26" t="s">
        <v>70</v>
      </c>
      <c r="E7" s="26" t="s">
        <v>71</v>
      </c>
      <c r="F7" s="26" t="s">
        <v>72</v>
      </c>
      <c r="AL7" s="41">
        <f>(COUNTIF(G7:AJ7,"WT"))/AK3</f>
        <v>0</v>
      </c>
      <c r="AM7" s="41">
        <f>(COUNTIF(G7:AJ7,"SU"))/AK3</f>
        <v>0</v>
      </c>
      <c r="AN7" s="42">
        <f>(COUNTIF(G7:AJ7,"GD"))/AK3</f>
        <v>0</v>
      </c>
    </row>
    <row r="8" spans="1:40" ht="16" x14ac:dyDescent="0.2">
      <c r="A8" s="56" t="s">
        <v>7</v>
      </c>
      <c r="B8" s="26" t="s">
        <v>73</v>
      </c>
      <c r="C8" s="27">
        <v>1</v>
      </c>
      <c r="D8" s="43" t="s">
        <v>79</v>
      </c>
      <c r="E8" s="43" t="s">
        <v>80</v>
      </c>
      <c r="F8" s="43" t="s">
        <v>80</v>
      </c>
      <c r="AK8" s="44"/>
      <c r="AL8" s="39"/>
      <c r="AM8" s="40"/>
      <c r="AN8" s="40"/>
    </row>
    <row r="9" spans="1:40" ht="48" x14ac:dyDescent="0.2">
      <c r="A9" s="57"/>
      <c r="B9" s="26" t="s">
        <v>86</v>
      </c>
      <c r="C9" s="27">
        <v>2</v>
      </c>
      <c r="D9" s="43" t="s">
        <v>88</v>
      </c>
      <c r="E9" s="43" t="s">
        <v>90</v>
      </c>
      <c r="F9" s="43" t="s">
        <v>92</v>
      </c>
      <c r="AL9" s="41">
        <f>(COUNTIF(G9:AJ9,"WT"))/AK3</f>
        <v>0</v>
      </c>
      <c r="AM9" s="42">
        <f>(COUNTIF(G9:AJ9,"SU"))/AK3</f>
        <v>0</v>
      </c>
      <c r="AN9" s="42">
        <f>(COUNTIF(G9:AJ9,"GD"))/AK3</f>
        <v>0</v>
      </c>
    </row>
    <row r="10" spans="1:40" ht="48" x14ac:dyDescent="0.2">
      <c r="A10" s="57"/>
      <c r="B10" s="26" t="s">
        <v>96</v>
      </c>
      <c r="C10" s="27">
        <v>3</v>
      </c>
      <c r="D10" s="26" t="s">
        <v>99</v>
      </c>
      <c r="E10" s="43" t="s">
        <v>101</v>
      </c>
      <c r="F10" s="43" t="s">
        <v>102</v>
      </c>
      <c r="AL10" s="37">
        <f>(COUNTIF(G10:AJ10,"WT"))/AK3</f>
        <v>0</v>
      </c>
      <c r="AM10" s="38">
        <f>(COUNTIF(G10:AJ10,"SU"))/AK3</f>
        <v>0</v>
      </c>
      <c r="AN10" s="38">
        <f>(COUNTIF(G10:AJ10,"GD"))/AK3</f>
        <v>0</v>
      </c>
    </row>
    <row r="11" spans="1:40" ht="64" x14ac:dyDescent="0.2">
      <c r="A11" s="57"/>
      <c r="B11" s="26" t="s">
        <v>105</v>
      </c>
      <c r="C11" s="27">
        <v>4</v>
      </c>
      <c r="D11" s="43" t="s">
        <v>109</v>
      </c>
      <c r="E11" s="43" t="s">
        <v>111</v>
      </c>
      <c r="F11" s="43" t="s">
        <v>113</v>
      </c>
      <c r="AL11" s="32">
        <f>(COUNTIF(G11:AJ11,"WT"))/AK3</f>
        <v>0</v>
      </c>
      <c r="AM11" s="33">
        <f>(COUNTIF(G11:AJ11,"SU"))/AK3</f>
        <v>0</v>
      </c>
      <c r="AN11" s="33">
        <f>(COUNTIF(G11:AJ11,"GD"))/AK3</f>
        <v>0</v>
      </c>
    </row>
    <row r="12" spans="1:40" ht="48" x14ac:dyDescent="0.2">
      <c r="A12" s="57"/>
      <c r="B12" s="26" t="s">
        <v>115</v>
      </c>
      <c r="C12" s="27">
        <v>5</v>
      </c>
      <c r="D12" s="27" t="s">
        <v>119</v>
      </c>
      <c r="E12" s="27" t="s">
        <v>122</v>
      </c>
      <c r="F12" s="27" t="s">
        <v>124</v>
      </c>
      <c r="AL12" s="32">
        <f>(COUNTIF(G12:AJ12,"WT"))/AK3</f>
        <v>0</v>
      </c>
      <c r="AM12" s="33">
        <f>(COUNTIF(G12:AJ12,"SU"))/AK3</f>
        <v>0</v>
      </c>
      <c r="AN12" s="33">
        <f>(COUNTIF(G12:AJ12,"GD"))/AK3</f>
        <v>0</v>
      </c>
    </row>
    <row r="13" spans="1:40" ht="80" x14ac:dyDescent="0.2">
      <c r="A13" s="57"/>
      <c r="B13" s="26" t="s">
        <v>127</v>
      </c>
      <c r="C13" s="27">
        <v>6</v>
      </c>
      <c r="D13" s="43" t="s">
        <v>131</v>
      </c>
      <c r="E13" s="27" t="s">
        <v>132</v>
      </c>
      <c r="F13" s="27" t="s">
        <v>135</v>
      </c>
      <c r="AL13" s="32">
        <f>(COUNTIF(G13:AJ13,"WT"))/AK3</f>
        <v>0</v>
      </c>
      <c r="AM13" s="33">
        <f>(COUNTIF(G13:AJ13,"SU"))/AK3</f>
        <v>0</v>
      </c>
      <c r="AN13" s="33">
        <f>(COUNTIF(G13:AJ13,"GD"))/AK3</f>
        <v>0</v>
      </c>
    </row>
    <row r="14" spans="1:40" ht="64" x14ac:dyDescent="0.2">
      <c r="A14" s="58"/>
      <c r="B14" s="26" t="s">
        <v>138</v>
      </c>
      <c r="C14" s="27">
        <v>7</v>
      </c>
      <c r="D14" s="26" t="s">
        <v>140</v>
      </c>
      <c r="E14" s="26" t="s">
        <v>142</v>
      </c>
      <c r="F14" s="26" t="s">
        <v>144</v>
      </c>
      <c r="AL14" s="32">
        <f>(COUNTIF(G14:AJ14,"WT"))/AK3</f>
        <v>0</v>
      </c>
      <c r="AM14" s="33">
        <f>(COUNTIF(G14:AJ14,"SU"))/AK3</f>
        <v>0</v>
      </c>
      <c r="AN14" s="33">
        <f>(COUNTIF(G14:AJ14,"GD"))/AK3</f>
        <v>0</v>
      </c>
    </row>
    <row r="15" spans="1:40" ht="48" x14ac:dyDescent="0.2">
      <c r="A15" s="53" t="s">
        <v>147</v>
      </c>
      <c r="B15" s="26" t="s">
        <v>151</v>
      </c>
      <c r="C15" s="27">
        <v>1</v>
      </c>
      <c r="D15" s="43" t="s">
        <v>154</v>
      </c>
      <c r="E15" s="43" t="s">
        <v>160</v>
      </c>
      <c r="F15" s="27" t="s">
        <v>162</v>
      </c>
      <c r="AL15" s="32">
        <f>(COUNTIF(G15:AJ15,"WT"))/AK3</f>
        <v>0</v>
      </c>
      <c r="AM15" s="33">
        <f>(COUNTIF(G15:AJ15,"SU"))/AK3</f>
        <v>0</v>
      </c>
      <c r="AN15" s="33">
        <f>(COUNTIF(G15:AJ15,"GD"))/AK3</f>
        <v>0</v>
      </c>
    </row>
    <row r="16" spans="1:40" ht="48" x14ac:dyDescent="0.2">
      <c r="A16" s="54"/>
      <c r="B16" s="26" t="s">
        <v>164</v>
      </c>
      <c r="C16" s="27">
        <v>2</v>
      </c>
      <c r="D16" s="43" t="s">
        <v>166</v>
      </c>
      <c r="E16" s="43" t="s">
        <v>169</v>
      </c>
      <c r="F16" s="27" t="s">
        <v>171</v>
      </c>
      <c r="AL16" s="32">
        <f>(COUNTIF(G16:AJ16,"WT"))/AK3</f>
        <v>0</v>
      </c>
      <c r="AM16" s="33">
        <f>(COUNTIF(G16:AJ16,"SU"))/AK3</f>
        <v>0</v>
      </c>
      <c r="AN16" s="33">
        <f>(COUNTIF(G16:AJ16,"GD"))/AK3</f>
        <v>0</v>
      </c>
    </row>
    <row r="17" spans="1:40" ht="64" x14ac:dyDescent="0.2">
      <c r="A17" s="54"/>
      <c r="B17" s="26" t="s">
        <v>175</v>
      </c>
      <c r="C17" s="27">
        <v>3</v>
      </c>
      <c r="D17" s="26" t="s">
        <v>178</v>
      </c>
      <c r="E17" s="45" t="s">
        <v>180</v>
      </c>
      <c r="F17" s="27" t="s">
        <v>190</v>
      </c>
      <c r="AL17" s="32">
        <f>(COUNTIF(G17:AJ17,"WT"))/AK3</f>
        <v>0</v>
      </c>
      <c r="AM17" s="33">
        <f>(COUNTIF(G17:AJ17,"SU"))/AK3</f>
        <v>0</v>
      </c>
      <c r="AN17" s="33">
        <f>(COUNTIF(G17:AJ17,"GD"))/AK3</f>
        <v>0</v>
      </c>
    </row>
    <row r="18" spans="1:40" ht="80" x14ac:dyDescent="0.2">
      <c r="A18" s="54"/>
      <c r="B18" s="26" t="s">
        <v>198</v>
      </c>
      <c r="C18" s="27">
        <v>4</v>
      </c>
      <c r="D18" s="43" t="s">
        <v>203</v>
      </c>
      <c r="E18" s="43" t="s">
        <v>204</v>
      </c>
      <c r="F18" s="27" t="s">
        <v>206</v>
      </c>
      <c r="AL18" s="32">
        <f>(COUNTIF(G18:AJ18,"WT"))/AK3</f>
        <v>0</v>
      </c>
      <c r="AM18" s="33">
        <f>(COUNTIF(G18:AJ18,"SU"))/AK3</f>
        <v>0</v>
      </c>
      <c r="AN18" s="33">
        <f>(COUNTIF(G18:AJ18,"GD"))/AK3</f>
        <v>0</v>
      </c>
    </row>
    <row r="19" spans="1:40" ht="96" x14ac:dyDescent="0.2">
      <c r="A19" s="55"/>
      <c r="B19" s="26" t="s">
        <v>209</v>
      </c>
      <c r="C19" s="27">
        <v>5</v>
      </c>
      <c r="D19" s="26" t="s">
        <v>213</v>
      </c>
      <c r="E19" s="43" t="s">
        <v>214</v>
      </c>
      <c r="F19" s="27" t="s">
        <v>217</v>
      </c>
      <c r="AL19" s="32">
        <f>(COUNTIF(G19:AJ19,"WT"))/AK3</f>
        <v>0</v>
      </c>
      <c r="AM19" s="33">
        <f>(COUNTIF(G19:AJ19,"SU"))/AK3</f>
        <v>0</v>
      </c>
      <c r="AN19" s="33">
        <f>(COUNTIF(G19:AJ19,"GD"))/AK3</f>
        <v>0</v>
      </c>
    </row>
    <row r="20" spans="1:40" ht="64" x14ac:dyDescent="0.2">
      <c r="A20" s="56" t="s">
        <v>219</v>
      </c>
      <c r="B20" s="26" t="s">
        <v>222</v>
      </c>
      <c r="C20" s="27">
        <v>1</v>
      </c>
      <c r="D20" s="43" t="s">
        <v>224</v>
      </c>
      <c r="E20" s="43" t="s">
        <v>227</v>
      </c>
      <c r="F20" s="27" t="s">
        <v>229</v>
      </c>
      <c r="AL20" s="32">
        <f>(COUNTIF(G20:AJ20,"WT"))/AK3</f>
        <v>0</v>
      </c>
      <c r="AM20" s="33">
        <f>(COUNTIF(G20:AJ20,"SU"))/AK3</f>
        <v>0</v>
      </c>
      <c r="AN20" s="34">
        <f>(COUNTIF(G20:AJ20,"GD"))/AK3</f>
        <v>0</v>
      </c>
    </row>
    <row r="21" spans="1:40" ht="64" x14ac:dyDescent="0.2">
      <c r="A21" s="57"/>
      <c r="B21" s="26" t="s">
        <v>232</v>
      </c>
      <c r="C21" s="27">
        <v>2</v>
      </c>
      <c r="D21" s="27" t="s">
        <v>233</v>
      </c>
      <c r="E21" s="46" t="s">
        <v>234</v>
      </c>
      <c r="F21" s="27" t="s">
        <v>238</v>
      </c>
      <c r="AL21" s="32">
        <f>(COUNTIF(G21:AJ21,"WT"))/AK3</f>
        <v>0</v>
      </c>
      <c r="AM21" s="33">
        <f>(COUNTIF(G21:AJ21,"SU"))/AK3</f>
        <v>0</v>
      </c>
      <c r="AN21" s="33">
        <f>(COUNTIF(G21:AJ21,"GD"))/AK3</f>
        <v>0</v>
      </c>
    </row>
    <row r="22" spans="1:40" ht="80" x14ac:dyDescent="0.2">
      <c r="A22" s="57"/>
      <c r="B22" s="26" t="s">
        <v>240</v>
      </c>
      <c r="C22" s="27">
        <v>3</v>
      </c>
      <c r="D22" s="27" t="s">
        <v>243</v>
      </c>
      <c r="E22" s="27" t="s">
        <v>244</v>
      </c>
      <c r="F22" s="27" t="s">
        <v>246</v>
      </c>
      <c r="AL22" s="32">
        <f>(COUNTIF(G22:AJ22,"WT"))/AK3</f>
        <v>0</v>
      </c>
      <c r="AM22" s="33">
        <f>(COUNTIF(G22:AJ22,"SU"))/AK3</f>
        <v>0</v>
      </c>
      <c r="AN22" s="33">
        <f>(COUNTIF(G22:AJ22,"GD"))/AK3</f>
        <v>0</v>
      </c>
    </row>
    <row r="23" spans="1:40" ht="96" x14ac:dyDescent="0.2">
      <c r="A23" s="57"/>
      <c r="B23" s="26" t="s">
        <v>248</v>
      </c>
      <c r="C23" s="27">
        <v>4</v>
      </c>
      <c r="D23" s="27" t="s">
        <v>251</v>
      </c>
      <c r="E23" s="27" t="s">
        <v>252</v>
      </c>
      <c r="F23" s="27" t="s">
        <v>254</v>
      </c>
      <c r="AL23" s="32">
        <f>(COUNTIF(G23:AJ23,"WT"))/AK3</f>
        <v>0</v>
      </c>
      <c r="AM23" s="33">
        <f>(COUNTIF(G23:AJ23,"SU"))/AK3</f>
        <v>0</v>
      </c>
      <c r="AN23" s="33">
        <f>(COUNTIF(G23:AJ23,"GD"))/AK3</f>
        <v>0</v>
      </c>
    </row>
    <row r="24" spans="1:40" ht="112" x14ac:dyDescent="0.2">
      <c r="A24" s="58"/>
      <c r="B24" s="26" t="s">
        <v>258</v>
      </c>
      <c r="C24" s="27">
        <v>5</v>
      </c>
      <c r="D24" s="27" t="s">
        <v>260</v>
      </c>
      <c r="E24" s="27" t="s">
        <v>261</v>
      </c>
      <c r="F24" s="27" t="s">
        <v>263</v>
      </c>
    </row>
    <row r="25" spans="1:40" ht="16" x14ac:dyDescent="0.2">
      <c r="D25" s="28"/>
      <c r="E25" s="28"/>
      <c r="F25" s="22" t="s">
        <v>527</v>
      </c>
      <c r="G25" s="31">
        <f>(COUNTIF( G3:G24, "GD")/21)</f>
        <v>0</v>
      </c>
      <c r="H25" s="31">
        <f t="shared" ref="H25:AK25" si="0">(COUNTIF( H3:H24, "GD")/21)</f>
        <v>0</v>
      </c>
      <c r="I25" s="31">
        <f t="shared" si="0"/>
        <v>0</v>
      </c>
      <c r="J25" s="31">
        <f t="shared" si="0"/>
        <v>0</v>
      </c>
      <c r="K25" s="31">
        <f t="shared" si="0"/>
        <v>0</v>
      </c>
      <c r="L25" s="31">
        <f t="shared" si="0"/>
        <v>0</v>
      </c>
      <c r="M25" s="31">
        <f t="shared" si="0"/>
        <v>0</v>
      </c>
      <c r="N25" s="31">
        <f t="shared" si="0"/>
        <v>0</v>
      </c>
      <c r="O25" s="31">
        <f t="shared" si="0"/>
        <v>0</v>
      </c>
      <c r="P25" s="31">
        <f t="shared" si="0"/>
        <v>0</v>
      </c>
      <c r="Q25" s="31">
        <f t="shared" si="0"/>
        <v>0</v>
      </c>
      <c r="R25" s="31">
        <f t="shared" si="0"/>
        <v>0</v>
      </c>
      <c r="S25" s="31">
        <f t="shared" si="0"/>
        <v>0</v>
      </c>
      <c r="T25" s="31">
        <f t="shared" si="0"/>
        <v>0</v>
      </c>
      <c r="U25" s="31">
        <f t="shared" si="0"/>
        <v>0</v>
      </c>
      <c r="V25" s="31">
        <f t="shared" si="0"/>
        <v>0</v>
      </c>
      <c r="W25" s="31">
        <f t="shared" si="0"/>
        <v>0</v>
      </c>
      <c r="X25" s="31">
        <f t="shared" si="0"/>
        <v>0</v>
      </c>
      <c r="Y25" s="31">
        <f t="shared" si="0"/>
        <v>0</v>
      </c>
      <c r="Z25" s="31">
        <f t="shared" si="0"/>
        <v>0</v>
      </c>
      <c r="AA25" s="31">
        <f t="shared" si="0"/>
        <v>0</v>
      </c>
      <c r="AB25" s="31">
        <f t="shared" si="0"/>
        <v>0</v>
      </c>
      <c r="AC25" s="31">
        <f t="shared" si="0"/>
        <v>0</v>
      </c>
      <c r="AD25" s="31">
        <f t="shared" si="0"/>
        <v>0</v>
      </c>
      <c r="AE25" s="31">
        <f t="shared" si="0"/>
        <v>0</v>
      </c>
      <c r="AF25" s="25">
        <f t="shared" si="0"/>
        <v>0</v>
      </c>
      <c r="AG25" s="25">
        <f t="shared" si="0"/>
        <v>0</v>
      </c>
      <c r="AH25" s="25">
        <f t="shared" si="0"/>
        <v>0</v>
      </c>
      <c r="AI25" s="25">
        <f t="shared" si="0"/>
        <v>0</v>
      </c>
      <c r="AJ25" s="25">
        <f t="shared" si="0"/>
        <v>0</v>
      </c>
      <c r="AK25" s="25">
        <f t="shared" si="0"/>
        <v>0</v>
      </c>
    </row>
    <row r="26" spans="1:40" ht="16" x14ac:dyDescent="0.2">
      <c r="D26" s="28"/>
      <c r="E26" s="28"/>
      <c r="F26" s="22" t="s">
        <v>528</v>
      </c>
      <c r="G26" s="31">
        <f>(COUNTIF( G3:G24, "SU")/21)</f>
        <v>0</v>
      </c>
      <c r="H26" s="31">
        <f t="shared" ref="H26:AK26" si="1">(COUNTIF( H3:H24, "SU")/21)</f>
        <v>0</v>
      </c>
      <c r="I26" s="31">
        <f t="shared" si="1"/>
        <v>0</v>
      </c>
      <c r="J26" s="31">
        <f t="shared" si="1"/>
        <v>0</v>
      </c>
      <c r="K26" s="31">
        <f t="shared" si="1"/>
        <v>0</v>
      </c>
      <c r="L26" s="31">
        <f t="shared" si="1"/>
        <v>0</v>
      </c>
      <c r="M26" s="31">
        <f t="shared" si="1"/>
        <v>0</v>
      </c>
      <c r="N26" s="31">
        <f t="shared" si="1"/>
        <v>0</v>
      </c>
      <c r="O26" s="31">
        <f t="shared" si="1"/>
        <v>0</v>
      </c>
      <c r="P26" s="31">
        <f t="shared" si="1"/>
        <v>0</v>
      </c>
      <c r="Q26" s="31">
        <f t="shared" si="1"/>
        <v>0</v>
      </c>
      <c r="R26" s="31">
        <f t="shared" si="1"/>
        <v>0</v>
      </c>
      <c r="S26" s="31">
        <f t="shared" si="1"/>
        <v>0</v>
      </c>
      <c r="T26" s="31">
        <f t="shared" si="1"/>
        <v>0</v>
      </c>
      <c r="U26" s="31">
        <f t="shared" si="1"/>
        <v>0</v>
      </c>
      <c r="V26" s="31">
        <f t="shared" si="1"/>
        <v>0</v>
      </c>
      <c r="W26" s="31">
        <f t="shared" si="1"/>
        <v>0</v>
      </c>
      <c r="X26" s="31">
        <f t="shared" si="1"/>
        <v>0</v>
      </c>
      <c r="Y26" s="31">
        <f t="shared" si="1"/>
        <v>0</v>
      </c>
      <c r="Z26" s="31">
        <f t="shared" si="1"/>
        <v>0</v>
      </c>
      <c r="AA26" s="31">
        <f t="shared" si="1"/>
        <v>0</v>
      </c>
      <c r="AB26" s="31">
        <f t="shared" si="1"/>
        <v>0</v>
      </c>
      <c r="AC26" s="31">
        <f t="shared" si="1"/>
        <v>0</v>
      </c>
      <c r="AD26" s="31">
        <f t="shared" si="1"/>
        <v>0</v>
      </c>
      <c r="AE26" s="31">
        <f t="shared" si="1"/>
        <v>0</v>
      </c>
      <c r="AF26" s="25">
        <f t="shared" si="1"/>
        <v>0</v>
      </c>
      <c r="AG26" s="25">
        <f t="shared" si="1"/>
        <v>0</v>
      </c>
      <c r="AH26" s="25">
        <f t="shared" si="1"/>
        <v>0</v>
      </c>
      <c r="AI26" s="25">
        <f t="shared" si="1"/>
        <v>0</v>
      </c>
      <c r="AJ26" s="25">
        <f t="shared" si="1"/>
        <v>0</v>
      </c>
      <c r="AK26" s="25">
        <f t="shared" si="1"/>
        <v>0</v>
      </c>
    </row>
    <row r="27" spans="1:40" ht="32" x14ac:dyDescent="0.2">
      <c r="D27" s="28"/>
      <c r="E27" s="28"/>
      <c r="F27" s="22" t="s">
        <v>529</v>
      </c>
      <c r="G27" s="31">
        <f>(COUNTIF( G3:G24, "WT")/21)</f>
        <v>0</v>
      </c>
      <c r="H27" s="31">
        <f t="shared" ref="H27:AK27" si="2">(COUNTIF( H3:H24, "WT")/21)</f>
        <v>0</v>
      </c>
      <c r="I27" s="31">
        <f t="shared" si="2"/>
        <v>0</v>
      </c>
      <c r="J27" s="31">
        <f t="shared" si="2"/>
        <v>0</v>
      </c>
      <c r="K27" s="31">
        <f t="shared" si="2"/>
        <v>0</v>
      </c>
      <c r="L27" s="31">
        <f t="shared" si="2"/>
        <v>0</v>
      </c>
      <c r="M27" s="31">
        <f t="shared" si="2"/>
        <v>0</v>
      </c>
      <c r="N27" s="31">
        <f t="shared" si="2"/>
        <v>0</v>
      </c>
      <c r="O27" s="31">
        <f t="shared" si="2"/>
        <v>0</v>
      </c>
      <c r="P27" s="31">
        <f t="shared" si="2"/>
        <v>0</v>
      </c>
      <c r="Q27" s="31">
        <f t="shared" si="2"/>
        <v>0</v>
      </c>
      <c r="R27" s="31">
        <f t="shared" si="2"/>
        <v>0</v>
      </c>
      <c r="S27" s="31">
        <f t="shared" si="2"/>
        <v>0</v>
      </c>
      <c r="T27" s="31">
        <f t="shared" si="2"/>
        <v>0</v>
      </c>
      <c r="U27" s="31">
        <f t="shared" si="2"/>
        <v>0</v>
      </c>
      <c r="V27" s="31">
        <f t="shared" si="2"/>
        <v>0</v>
      </c>
      <c r="W27" s="31">
        <f t="shared" si="2"/>
        <v>0</v>
      </c>
      <c r="X27" s="31">
        <f t="shared" si="2"/>
        <v>0</v>
      </c>
      <c r="Y27" s="31">
        <f t="shared" si="2"/>
        <v>0</v>
      </c>
      <c r="Z27" s="31">
        <f t="shared" si="2"/>
        <v>0</v>
      </c>
      <c r="AA27" s="31">
        <f t="shared" si="2"/>
        <v>0</v>
      </c>
      <c r="AB27" s="31">
        <f t="shared" si="2"/>
        <v>0</v>
      </c>
      <c r="AC27" s="31">
        <f t="shared" si="2"/>
        <v>0</v>
      </c>
      <c r="AD27" s="31">
        <f t="shared" si="2"/>
        <v>0</v>
      </c>
      <c r="AE27" s="31">
        <f t="shared" si="2"/>
        <v>0</v>
      </c>
      <c r="AF27" s="25">
        <f t="shared" si="2"/>
        <v>0</v>
      </c>
      <c r="AG27" s="25">
        <f t="shared" si="2"/>
        <v>0</v>
      </c>
      <c r="AH27" s="25">
        <f t="shared" si="2"/>
        <v>0</v>
      </c>
      <c r="AI27" s="25">
        <f t="shared" si="2"/>
        <v>0</v>
      </c>
      <c r="AJ27" s="25">
        <f t="shared" si="2"/>
        <v>0</v>
      </c>
      <c r="AK27" s="25">
        <f t="shared" si="2"/>
        <v>0</v>
      </c>
    </row>
    <row r="28" spans="1:40" ht="15" x14ac:dyDescent="0.2">
      <c r="D28" s="28"/>
      <c r="E28" s="28"/>
      <c r="F28" s="28"/>
    </row>
    <row r="29" spans="1:40" ht="15" x14ac:dyDescent="0.2">
      <c r="D29" s="28"/>
      <c r="E29" s="28"/>
      <c r="F29" s="28"/>
    </row>
    <row r="30" spans="1:40" ht="15" x14ac:dyDescent="0.2">
      <c r="D30" s="28"/>
      <c r="E30" s="28"/>
      <c r="F30" s="28"/>
    </row>
    <row r="31" spans="1:40" ht="15" x14ac:dyDescent="0.2">
      <c r="D31" s="28"/>
      <c r="E31" s="28"/>
      <c r="F31" s="28"/>
    </row>
    <row r="32" spans="1:40" ht="15" x14ac:dyDescent="0.2">
      <c r="D32" s="28"/>
      <c r="E32" s="28"/>
      <c r="F32" s="28"/>
    </row>
    <row r="33" spans="4:6" ht="15" x14ac:dyDescent="0.2">
      <c r="D33" s="28"/>
      <c r="E33" s="28"/>
      <c r="F33" s="28"/>
    </row>
    <row r="34" spans="4:6" ht="15" x14ac:dyDescent="0.2">
      <c r="D34" s="28"/>
      <c r="E34" s="28"/>
      <c r="F34" s="28"/>
    </row>
    <row r="35" spans="4:6" ht="15" x14ac:dyDescent="0.2">
      <c r="D35" s="28"/>
      <c r="E35" s="28"/>
      <c r="F35" s="28"/>
    </row>
    <row r="36" spans="4:6" ht="15" x14ac:dyDescent="0.2">
      <c r="D36" s="28"/>
      <c r="E36" s="28"/>
      <c r="F36" s="28"/>
    </row>
    <row r="37" spans="4:6" ht="15" x14ac:dyDescent="0.2">
      <c r="D37" s="28"/>
      <c r="E37" s="28"/>
      <c r="F37" s="28"/>
    </row>
    <row r="38" spans="4:6" ht="15" x14ac:dyDescent="0.2">
      <c r="D38" s="28"/>
      <c r="E38" s="28"/>
      <c r="F38" s="28"/>
    </row>
    <row r="39" spans="4:6" ht="15" x14ac:dyDescent="0.2">
      <c r="D39" s="28"/>
      <c r="E39" s="28"/>
      <c r="F39" s="28"/>
    </row>
    <row r="40" spans="4:6" ht="15" x14ac:dyDescent="0.2">
      <c r="D40" s="28"/>
      <c r="E40" s="28"/>
      <c r="F40" s="28"/>
    </row>
    <row r="41" spans="4:6" ht="15" x14ac:dyDescent="0.2">
      <c r="D41" s="28"/>
      <c r="E41" s="28"/>
      <c r="F41" s="28"/>
    </row>
    <row r="42" spans="4:6" ht="15" x14ac:dyDescent="0.2">
      <c r="D42" s="28"/>
      <c r="E42" s="28"/>
      <c r="F42" s="28"/>
    </row>
    <row r="43" spans="4:6" ht="15" x14ac:dyDescent="0.2">
      <c r="D43" s="28"/>
      <c r="E43" s="28"/>
      <c r="F43" s="28"/>
    </row>
    <row r="44" spans="4:6" ht="15" x14ac:dyDescent="0.2">
      <c r="D44" s="28"/>
      <c r="E44" s="28"/>
      <c r="F44" s="28"/>
    </row>
    <row r="45" spans="4:6" ht="15" x14ac:dyDescent="0.2">
      <c r="D45" s="28"/>
      <c r="E45" s="28"/>
      <c r="F45" s="28"/>
    </row>
    <row r="46" spans="4:6" ht="15" x14ac:dyDescent="0.2">
      <c r="D46" s="28"/>
      <c r="E46" s="28"/>
      <c r="F46" s="28"/>
    </row>
    <row r="47" spans="4:6" ht="15" x14ac:dyDescent="0.2">
      <c r="D47" s="28"/>
      <c r="E47" s="28"/>
      <c r="F47" s="28"/>
    </row>
    <row r="48" spans="4:6" ht="15" x14ac:dyDescent="0.2">
      <c r="D48" s="28"/>
      <c r="E48" s="28"/>
      <c r="F48" s="28"/>
    </row>
    <row r="49" spans="4:6" ht="15" x14ac:dyDescent="0.2">
      <c r="D49" s="28"/>
      <c r="E49" s="28"/>
      <c r="F49" s="28"/>
    </row>
    <row r="50" spans="4:6" ht="15" x14ac:dyDescent="0.2">
      <c r="D50" s="28"/>
      <c r="E50" s="28"/>
      <c r="F50" s="28"/>
    </row>
    <row r="51" spans="4:6" ht="15" x14ac:dyDescent="0.2">
      <c r="D51" s="28"/>
      <c r="E51" s="28"/>
      <c r="F51" s="28"/>
    </row>
    <row r="52" spans="4:6" ht="15" x14ac:dyDescent="0.2">
      <c r="D52" s="28"/>
      <c r="E52" s="28"/>
      <c r="F52" s="28"/>
    </row>
    <row r="53" spans="4:6" ht="15" x14ac:dyDescent="0.2">
      <c r="D53" s="28"/>
      <c r="E53" s="28"/>
      <c r="F53" s="28"/>
    </row>
    <row r="54" spans="4:6" ht="15" x14ac:dyDescent="0.2">
      <c r="D54" s="28"/>
      <c r="E54" s="28"/>
      <c r="F54" s="28"/>
    </row>
    <row r="55" spans="4:6" ht="15" x14ac:dyDescent="0.2">
      <c r="D55" s="28"/>
      <c r="E55" s="28"/>
      <c r="F55" s="28"/>
    </row>
    <row r="56" spans="4:6" ht="15" x14ac:dyDescent="0.2">
      <c r="D56" s="28"/>
      <c r="E56" s="28"/>
      <c r="F56" s="28"/>
    </row>
    <row r="57" spans="4:6" ht="15" x14ac:dyDescent="0.2">
      <c r="D57" s="28"/>
      <c r="E57" s="28"/>
      <c r="F57" s="28"/>
    </row>
    <row r="58" spans="4:6" ht="15" x14ac:dyDescent="0.2">
      <c r="D58" s="28"/>
      <c r="E58" s="28"/>
      <c r="F58" s="28"/>
    </row>
    <row r="59" spans="4:6" ht="15" x14ac:dyDescent="0.2">
      <c r="D59" s="28"/>
      <c r="E59" s="28"/>
      <c r="F59" s="28"/>
    </row>
    <row r="60" spans="4:6" ht="15" x14ac:dyDescent="0.2">
      <c r="D60" s="28"/>
      <c r="E60" s="28"/>
      <c r="F60" s="28"/>
    </row>
    <row r="61" spans="4:6" ht="15" x14ac:dyDescent="0.2">
      <c r="D61" s="28"/>
      <c r="E61" s="28"/>
      <c r="F61" s="28"/>
    </row>
    <row r="62" spans="4:6" ht="15" x14ac:dyDescent="0.2">
      <c r="D62" s="28"/>
      <c r="E62" s="28"/>
      <c r="F62" s="28"/>
    </row>
    <row r="63" spans="4:6" ht="15" x14ac:dyDescent="0.2">
      <c r="D63" s="28"/>
      <c r="E63" s="28"/>
      <c r="F63" s="28"/>
    </row>
    <row r="64" spans="4:6" ht="15" x14ac:dyDescent="0.2">
      <c r="D64" s="28"/>
      <c r="E64" s="28"/>
      <c r="F64" s="28"/>
    </row>
    <row r="65" spans="4:6" ht="15" x14ac:dyDescent="0.2">
      <c r="D65" s="28"/>
      <c r="E65" s="28"/>
      <c r="F65" s="28"/>
    </row>
    <row r="66" spans="4:6" ht="15" x14ac:dyDescent="0.2">
      <c r="D66" s="28"/>
      <c r="E66" s="28"/>
      <c r="F66" s="28"/>
    </row>
    <row r="67" spans="4:6" ht="15" x14ac:dyDescent="0.2">
      <c r="D67" s="28"/>
      <c r="E67" s="28"/>
      <c r="F67" s="28"/>
    </row>
    <row r="68" spans="4:6" ht="15" x14ac:dyDescent="0.2">
      <c r="D68" s="28"/>
      <c r="E68" s="28"/>
      <c r="F68" s="28"/>
    </row>
    <row r="69" spans="4:6" ht="15" x14ac:dyDescent="0.2">
      <c r="D69" s="28"/>
      <c r="E69" s="28"/>
      <c r="F69" s="28"/>
    </row>
    <row r="70" spans="4:6" ht="15" x14ac:dyDescent="0.2">
      <c r="D70" s="28"/>
      <c r="E70" s="28"/>
      <c r="F70" s="28"/>
    </row>
    <row r="71" spans="4:6" ht="15" x14ac:dyDescent="0.2">
      <c r="D71" s="28"/>
      <c r="E71" s="28"/>
      <c r="F71" s="28"/>
    </row>
    <row r="72" spans="4:6" ht="15" x14ac:dyDescent="0.2">
      <c r="D72" s="28"/>
      <c r="E72" s="28"/>
      <c r="F72" s="28"/>
    </row>
    <row r="73" spans="4:6" ht="15" x14ac:dyDescent="0.2">
      <c r="D73" s="28"/>
      <c r="E73" s="28"/>
      <c r="F73" s="28"/>
    </row>
    <row r="74" spans="4:6" ht="15" x14ac:dyDescent="0.2">
      <c r="D74" s="28"/>
      <c r="E74" s="28"/>
      <c r="F74" s="28"/>
    </row>
    <row r="75" spans="4:6" ht="15" x14ac:dyDescent="0.2">
      <c r="D75" s="28"/>
      <c r="E75" s="28"/>
      <c r="F75" s="28"/>
    </row>
    <row r="76" spans="4:6" ht="15" x14ac:dyDescent="0.2">
      <c r="D76" s="28"/>
      <c r="E76" s="28"/>
      <c r="F76" s="28"/>
    </row>
    <row r="77" spans="4:6" ht="15" x14ac:dyDescent="0.2">
      <c r="D77" s="28"/>
      <c r="E77" s="28"/>
      <c r="F77" s="28"/>
    </row>
    <row r="78" spans="4:6" ht="15" x14ac:dyDescent="0.2">
      <c r="D78" s="28"/>
      <c r="E78" s="28"/>
      <c r="F78" s="28"/>
    </row>
    <row r="79" spans="4:6" ht="15" x14ac:dyDescent="0.2">
      <c r="D79" s="28"/>
      <c r="E79" s="28"/>
      <c r="F79" s="28"/>
    </row>
    <row r="80" spans="4:6" ht="15" x14ac:dyDescent="0.2">
      <c r="D80" s="28"/>
      <c r="E80" s="28"/>
      <c r="F80" s="28"/>
    </row>
    <row r="81" spans="4:6" ht="15" x14ac:dyDescent="0.2">
      <c r="D81" s="28"/>
      <c r="E81" s="28"/>
      <c r="F81" s="28"/>
    </row>
    <row r="82" spans="4:6" ht="15" x14ac:dyDescent="0.2">
      <c r="D82" s="28"/>
      <c r="E82" s="28"/>
      <c r="F82" s="28"/>
    </row>
    <row r="83" spans="4:6" ht="15" x14ac:dyDescent="0.2">
      <c r="D83" s="28"/>
      <c r="E83" s="28"/>
      <c r="F83" s="28"/>
    </row>
    <row r="84" spans="4:6" ht="15" x14ac:dyDescent="0.2">
      <c r="D84" s="28"/>
      <c r="E84" s="28"/>
      <c r="F84" s="28"/>
    </row>
    <row r="85" spans="4:6" ht="15" x14ac:dyDescent="0.2">
      <c r="D85" s="28"/>
      <c r="E85" s="28"/>
      <c r="F85" s="28"/>
    </row>
    <row r="86" spans="4:6" ht="15" x14ac:dyDescent="0.2">
      <c r="D86" s="28"/>
      <c r="E86" s="28"/>
      <c r="F86" s="28"/>
    </row>
    <row r="87" spans="4:6" ht="15" x14ac:dyDescent="0.2">
      <c r="D87" s="28"/>
      <c r="E87" s="28"/>
      <c r="F87" s="28"/>
    </row>
    <row r="88" spans="4:6" ht="15" x14ac:dyDescent="0.2">
      <c r="D88" s="28"/>
      <c r="E88" s="28"/>
      <c r="F88" s="28"/>
    </row>
    <row r="89" spans="4:6" ht="15" x14ac:dyDescent="0.2">
      <c r="D89" s="28"/>
      <c r="E89" s="28"/>
      <c r="F89" s="28"/>
    </row>
    <row r="90" spans="4:6" ht="15" x14ac:dyDescent="0.2">
      <c r="D90" s="28"/>
      <c r="E90" s="28"/>
      <c r="F90" s="28"/>
    </row>
    <row r="91" spans="4:6" ht="15" x14ac:dyDescent="0.2">
      <c r="D91" s="28"/>
      <c r="E91" s="28"/>
      <c r="F91" s="28"/>
    </row>
    <row r="92" spans="4:6" ht="15" x14ac:dyDescent="0.2">
      <c r="D92" s="28"/>
      <c r="E92" s="28"/>
      <c r="F92" s="28"/>
    </row>
    <row r="93" spans="4:6" ht="15" x14ac:dyDescent="0.2">
      <c r="D93" s="28"/>
      <c r="E93" s="28"/>
      <c r="F93" s="28"/>
    </row>
    <row r="94" spans="4:6" ht="15" x14ac:dyDescent="0.2">
      <c r="D94" s="28"/>
      <c r="E94" s="28"/>
      <c r="F94" s="28"/>
    </row>
    <row r="95" spans="4:6" ht="15" x14ac:dyDescent="0.2">
      <c r="D95" s="28"/>
      <c r="E95" s="28"/>
      <c r="F95" s="28"/>
    </row>
    <row r="96" spans="4:6" ht="15" x14ac:dyDescent="0.2">
      <c r="D96" s="28"/>
      <c r="E96" s="28"/>
      <c r="F96" s="28"/>
    </row>
    <row r="97" spans="4:6" ht="15" x14ac:dyDescent="0.2">
      <c r="D97" s="28"/>
      <c r="E97" s="28"/>
      <c r="F97" s="28"/>
    </row>
    <row r="98" spans="4:6" ht="15" x14ac:dyDescent="0.2">
      <c r="D98" s="28"/>
      <c r="E98" s="28"/>
      <c r="F98" s="28"/>
    </row>
    <row r="99" spans="4:6" ht="15" x14ac:dyDescent="0.2">
      <c r="D99" s="28"/>
      <c r="E99" s="28"/>
      <c r="F99" s="28"/>
    </row>
    <row r="100" spans="4:6" ht="15" x14ac:dyDescent="0.2">
      <c r="D100" s="28"/>
      <c r="E100" s="28"/>
      <c r="F100" s="28"/>
    </row>
    <row r="101" spans="4:6" ht="15" x14ac:dyDescent="0.2">
      <c r="D101" s="28"/>
      <c r="E101" s="28"/>
      <c r="F101" s="28"/>
    </row>
    <row r="102" spans="4:6" ht="15" x14ac:dyDescent="0.2">
      <c r="D102" s="28"/>
      <c r="E102" s="28"/>
      <c r="F102" s="28"/>
    </row>
    <row r="103" spans="4:6" ht="15" x14ac:dyDescent="0.2">
      <c r="D103" s="28"/>
      <c r="E103" s="28"/>
      <c r="F103" s="28"/>
    </row>
    <row r="104" spans="4:6" ht="15" x14ac:dyDescent="0.2">
      <c r="D104" s="28"/>
      <c r="E104" s="28"/>
      <c r="F104" s="28"/>
    </row>
    <row r="105" spans="4:6" ht="15" x14ac:dyDescent="0.2">
      <c r="D105" s="28"/>
      <c r="E105" s="28"/>
      <c r="F105" s="28"/>
    </row>
    <row r="106" spans="4:6" ht="15" x14ac:dyDescent="0.2">
      <c r="D106" s="28"/>
      <c r="E106" s="28"/>
      <c r="F106" s="28"/>
    </row>
    <row r="107" spans="4:6" ht="15" x14ac:dyDescent="0.2">
      <c r="D107" s="28"/>
      <c r="E107" s="28"/>
      <c r="F107" s="28"/>
    </row>
    <row r="108" spans="4:6" ht="15" x14ac:dyDescent="0.2">
      <c r="D108" s="28"/>
      <c r="E108" s="28"/>
      <c r="F108" s="28"/>
    </row>
    <row r="109" spans="4:6" ht="15" x14ac:dyDescent="0.2">
      <c r="D109" s="28"/>
      <c r="E109" s="28"/>
      <c r="F109" s="28"/>
    </row>
    <row r="110" spans="4:6" ht="15" x14ac:dyDescent="0.2">
      <c r="D110" s="28"/>
      <c r="E110" s="28"/>
      <c r="F110" s="28"/>
    </row>
    <row r="111" spans="4:6" ht="15" x14ac:dyDescent="0.2">
      <c r="D111" s="28"/>
      <c r="E111" s="28"/>
      <c r="F111" s="28"/>
    </row>
    <row r="112" spans="4:6" ht="15" x14ac:dyDescent="0.2">
      <c r="D112" s="28"/>
      <c r="E112" s="28"/>
      <c r="F112" s="28"/>
    </row>
    <row r="113" spans="4:6" ht="15" x14ac:dyDescent="0.2">
      <c r="D113" s="28"/>
      <c r="E113" s="28"/>
      <c r="F113" s="28"/>
    </row>
    <row r="114" spans="4:6" ht="15" x14ac:dyDescent="0.2">
      <c r="D114" s="28"/>
      <c r="E114" s="28"/>
      <c r="F114" s="28"/>
    </row>
    <row r="115" spans="4:6" ht="15" x14ac:dyDescent="0.2">
      <c r="D115" s="28"/>
      <c r="E115" s="28"/>
      <c r="F115" s="28"/>
    </row>
    <row r="116" spans="4:6" ht="15" x14ac:dyDescent="0.2">
      <c r="D116" s="28"/>
      <c r="E116" s="28"/>
      <c r="F116" s="28"/>
    </row>
    <row r="117" spans="4:6" ht="15" x14ac:dyDescent="0.2">
      <c r="D117" s="28"/>
      <c r="E117" s="28"/>
      <c r="F117" s="28"/>
    </row>
    <row r="118" spans="4:6" ht="15" x14ac:dyDescent="0.2">
      <c r="D118" s="28"/>
      <c r="E118" s="28"/>
      <c r="F118" s="28"/>
    </row>
    <row r="119" spans="4:6" ht="15" x14ac:dyDescent="0.2">
      <c r="D119" s="28"/>
      <c r="E119" s="28"/>
      <c r="F119" s="28"/>
    </row>
    <row r="120" spans="4:6" ht="15" x14ac:dyDescent="0.2">
      <c r="D120" s="28"/>
      <c r="E120" s="28"/>
      <c r="F120" s="28"/>
    </row>
    <row r="121" spans="4:6" ht="15" x14ac:dyDescent="0.2">
      <c r="D121" s="28"/>
      <c r="E121" s="28"/>
      <c r="F121" s="28"/>
    </row>
    <row r="122" spans="4:6" ht="15" x14ac:dyDescent="0.2">
      <c r="D122" s="28"/>
      <c r="E122" s="28"/>
      <c r="F122" s="28"/>
    </row>
    <row r="123" spans="4:6" ht="15" x14ac:dyDescent="0.2">
      <c r="D123" s="28"/>
      <c r="E123" s="28"/>
      <c r="F123" s="28"/>
    </row>
    <row r="124" spans="4:6" ht="15" x14ac:dyDescent="0.2">
      <c r="D124" s="28"/>
      <c r="E124" s="28"/>
      <c r="F124" s="28"/>
    </row>
    <row r="125" spans="4:6" ht="15" x14ac:dyDescent="0.2">
      <c r="D125" s="28"/>
      <c r="E125" s="28"/>
      <c r="F125" s="28"/>
    </row>
    <row r="126" spans="4:6" ht="15" x14ac:dyDescent="0.2">
      <c r="D126" s="28"/>
      <c r="E126" s="28"/>
      <c r="F126" s="28"/>
    </row>
    <row r="127" spans="4:6" ht="15" x14ac:dyDescent="0.2">
      <c r="D127" s="28"/>
      <c r="E127" s="28"/>
      <c r="F127" s="28"/>
    </row>
    <row r="128" spans="4:6" ht="15" x14ac:dyDescent="0.2">
      <c r="D128" s="28"/>
      <c r="E128" s="28"/>
      <c r="F128" s="28"/>
    </row>
    <row r="129" spans="4:6" ht="15" x14ac:dyDescent="0.2">
      <c r="D129" s="28"/>
      <c r="E129" s="28"/>
      <c r="F129" s="28"/>
    </row>
    <row r="130" spans="4:6" ht="15" x14ac:dyDescent="0.2">
      <c r="D130" s="28"/>
      <c r="E130" s="28"/>
      <c r="F130" s="28"/>
    </row>
    <row r="131" spans="4:6" ht="15" x14ac:dyDescent="0.2">
      <c r="D131" s="28"/>
      <c r="E131" s="28"/>
      <c r="F131" s="28"/>
    </row>
    <row r="132" spans="4:6" ht="15" x14ac:dyDescent="0.2">
      <c r="D132" s="28"/>
      <c r="E132" s="28"/>
      <c r="F132" s="28"/>
    </row>
    <row r="133" spans="4:6" ht="15" x14ac:dyDescent="0.2">
      <c r="D133" s="28"/>
      <c r="E133" s="28"/>
      <c r="F133" s="28"/>
    </row>
    <row r="134" spans="4:6" ht="15" x14ac:dyDescent="0.2">
      <c r="D134" s="28"/>
      <c r="E134" s="28"/>
      <c r="F134" s="28"/>
    </row>
    <row r="135" spans="4:6" ht="15" x14ac:dyDescent="0.2">
      <c r="D135" s="28"/>
      <c r="E135" s="28"/>
      <c r="F135" s="28"/>
    </row>
    <row r="136" spans="4:6" ht="15" x14ac:dyDescent="0.2">
      <c r="D136" s="28"/>
      <c r="E136" s="28"/>
      <c r="F136" s="28"/>
    </row>
    <row r="137" spans="4:6" ht="15" x14ac:dyDescent="0.2">
      <c r="D137" s="28"/>
      <c r="E137" s="28"/>
      <c r="F137" s="28"/>
    </row>
    <row r="138" spans="4:6" ht="15" x14ac:dyDescent="0.2">
      <c r="D138" s="28"/>
      <c r="E138" s="28"/>
      <c r="F138" s="28"/>
    </row>
    <row r="139" spans="4:6" ht="15" x14ac:dyDescent="0.2">
      <c r="D139" s="28"/>
      <c r="E139" s="28"/>
      <c r="F139" s="28"/>
    </row>
    <row r="140" spans="4:6" ht="15" x14ac:dyDescent="0.2">
      <c r="D140" s="28"/>
      <c r="E140" s="28"/>
      <c r="F140" s="28"/>
    </row>
    <row r="141" spans="4:6" ht="15" x14ac:dyDescent="0.2">
      <c r="D141" s="28"/>
      <c r="E141" s="28"/>
      <c r="F141" s="28"/>
    </row>
    <row r="142" spans="4:6" ht="15" x14ac:dyDescent="0.2">
      <c r="D142" s="28"/>
      <c r="E142" s="28"/>
      <c r="F142" s="28"/>
    </row>
    <row r="143" spans="4:6" ht="15" x14ac:dyDescent="0.2">
      <c r="D143" s="28"/>
      <c r="E143" s="28"/>
      <c r="F143" s="28"/>
    </row>
    <row r="144" spans="4:6" ht="15" x14ac:dyDescent="0.2">
      <c r="D144" s="28"/>
      <c r="E144" s="28"/>
      <c r="F144" s="28"/>
    </row>
    <row r="145" spans="4:6" ht="15" x14ac:dyDescent="0.2">
      <c r="D145" s="28"/>
      <c r="E145" s="28"/>
      <c r="F145" s="28"/>
    </row>
    <row r="146" spans="4:6" ht="15" x14ac:dyDescent="0.2">
      <c r="D146" s="28"/>
      <c r="E146" s="28"/>
      <c r="F146" s="28"/>
    </row>
    <row r="147" spans="4:6" ht="15" x14ac:dyDescent="0.2">
      <c r="D147" s="28"/>
      <c r="E147" s="28"/>
      <c r="F147" s="28"/>
    </row>
    <row r="148" spans="4:6" ht="15" x14ac:dyDescent="0.2">
      <c r="D148" s="28"/>
      <c r="E148" s="28"/>
      <c r="F148" s="28"/>
    </row>
    <row r="149" spans="4:6" ht="15" x14ac:dyDescent="0.2">
      <c r="D149" s="28"/>
      <c r="E149" s="28"/>
      <c r="F149" s="28"/>
    </row>
    <row r="150" spans="4:6" ht="15" x14ac:dyDescent="0.2">
      <c r="D150" s="28"/>
      <c r="E150" s="28"/>
      <c r="F150" s="28"/>
    </row>
    <row r="151" spans="4:6" ht="15" x14ac:dyDescent="0.2">
      <c r="D151" s="28"/>
      <c r="E151" s="28"/>
      <c r="F151" s="28"/>
    </row>
    <row r="152" spans="4:6" ht="15" x14ac:dyDescent="0.2">
      <c r="D152" s="28"/>
      <c r="E152" s="28"/>
      <c r="F152" s="28"/>
    </row>
    <row r="153" spans="4:6" ht="15" x14ac:dyDescent="0.2">
      <c r="D153" s="28"/>
      <c r="E153" s="28"/>
      <c r="F153" s="28"/>
    </row>
    <row r="154" spans="4:6" ht="15" x14ac:dyDescent="0.2">
      <c r="D154" s="28"/>
      <c r="E154" s="28"/>
      <c r="F154" s="28"/>
    </row>
    <row r="155" spans="4:6" ht="15" x14ac:dyDescent="0.2">
      <c r="D155" s="28"/>
      <c r="E155" s="28"/>
      <c r="F155" s="28"/>
    </row>
    <row r="156" spans="4:6" ht="15" x14ac:dyDescent="0.2">
      <c r="D156" s="28"/>
      <c r="E156" s="28"/>
      <c r="F156" s="28"/>
    </row>
    <row r="157" spans="4:6" ht="15" x14ac:dyDescent="0.2">
      <c r="D157" s="28"/>
      <c r="E157" s="28"/>
      <c r="F157" s="28"/>
    </row>
    <row r="158" spans="4:6" ht="15" x14ac:dyDescent="0.2">
      <c r="D158" s="28"/>
      <c r="E158" s="28"/>
      <c r="F158" s="28"/>
    </row>
    <row r="159" spans="4:6" ht="15" x14ac:dyDescent="0.2">
      <c r="D159" s="28"/>
      <c r="E159" s="28"/>
      <c r="F159" s="28"/>
    </row>
    <row r="160" spans="4:6" ht="15" x14ac:dyDescent="0.2">
      <c r="D160" s="28"/>
      <c r="E160" s="28"/>
      <c r="F160" s="28"/>
    </row>
    <row r="161" spans="4:6" ht="15" x14ac:dyDescent="0.2">
      <c r="D161" s="28"/>
      <c r="E161" s="28"/>
      <c r="F161" s="28"/>
    </row>
    <row r="162" spans="4:6" ht="15" x14ac:dyDescent="0.2">
      <c r="D162" s="28"/>
      <c r="E162" s="28"/>
      <c r="F162" s="28"/>
    </row>
    <row r="163" spans="4:6" ht="15" x14ac:dyDescent="0.2">
      <c r="D163" s="28"/>
      <c r="E163" s="28"/>
      <c r="F163" s="28"/>
    </row>
    <row r="164" spans="4:6" ht="15" x14ac:dyDescent="0.2">
      <c r="D164" s="28"/>
      <c r="E164" s="28"/>
      <c r="F164" s="28"/>
    </row>
    <row r="165" spans="4:6" ht="15" x14ac:dyDescent="0.2">
      <c r="D165" s="28"/>
      <c r="E165" s="28"/>
      <c r="F165" s="28"/>
    </row>
    <row r="166" spans="4:6" ht="15" x14ac:dyDescent="0.2">
      <c r="D166" s="28"/>
      <c r="E166" s="28"/>
      <c r="F166" s="28"/>
    </row>
    <row r="167" spans="4:6" ht="15" x14ac:dyDescent="0.2">
      <c r="D167" s="28"/>
      <c r="E167" s="28"/>
      <c r="F167" s="28"/>
    </row>
    <row r="168" spans="4:6" ht="15" x14ac:dyDescent="0.2">
      <c r="D168" s="28"/>
      <c r="E168" s="28"/>
      <c r="F168" s="28"/>
    </row>
    <row r="169" spans="4:6" ht="15" x14ac:dyDescent="0.2">
      <c r="D169" s="28"/>
      <c r="E169" s="28"/>
      <c r="F169" s="28"/>
    </row>
    <row r="170" spans="4:6" ht="15" x14ac:dyDescent="0.2">
      <c r="D170" s="28"/>
      <c r="E170" s="28"/>
      <c r="F170" s="28"/>
    </row>
    <row r="171" spans="4:6" ht="15" x14ac:dyDescent="0.2">
      <c r="D171" s="28"/>
      <c r="E171" s="28"/>
      <c r="F171" s="28"/>
    </row>
    <row r="172" spans="4:6" ht="15" x14ac:dyDescent="0.2">
      <c r="D172" s="28"/>
      <c r="E172" s="28"/>
      <c r="F172" s="28"/>
    </row>
    <row r="173" spans="4:6" ht="15" x14ac:dyDescent="0.2">
      <c r="D173" s="28"/>
      <c r="E173" s="28"/>
      <c r="F173" s="28"/>
    </row>
    <row r="174" spans="4:6" ht="15" x14ac:dyDescent="0.2">
      <c r="D174" s="28"/>
      <c r="E174" s="28"/>
      <c r="F174" s="28"/>
    </row>
    <row r="175" spans="4:6" ht="15" x14ac:dyDescent="0.2">
      <c r="D175" s="28"/>
      <c r="E175" s="28"/>
      <c r="F175" s="28"/>
    </row>
    <row r="176" spans="4:6" ht="15" x14ac:dyDescent="0.2">
      <c r="D176" s="28"/>
      <c r="E176" s="28"/>
      <c r="F176" s="28"/>
    </row>
    <row r="177" spans="4:6" ht="15" x14ac:dyDescent="0.2">
      <c r="D177" s="28"/>
      <c r="E177" s="28"/>
      <c r="F177" s="28"/>
    </row>
    <row r="178" spans="4:6" ht="15" x14ac:dyDescent="0.2">
      <c r="D178" s="28"/>
      <c r="E178" s="28"/>
      <c r="F178" s="28"/>
    </row>
    <row r="179" spans="4:6" ht="15" x14ac:dyDescent="0.2">
      <c r="D179" s="28"/>
      <c r="E179" s="28"/>
      <c r="F179" s="28"/>
    </row>
    <row r="180" spans="4:6" ht="15" x14ac:dyDescent="0.2">
      <c r="D180" s="28"/>
      <c r="E180" s="28"/>
      <c r="F180" s="28"/>
    </row>
    <row r="181" spans="4:6" ht="15" x14ac:dyDescent="0.2">
      <c r="D181" s="28"/>
      <c r="E181" s="28"/>
      <c r="F181" s="28"/>
    </row>
    <row r="182" spans="4:6" ht="15" x14ac:dyDescent="0.2">
      <c r="D182" s="28"/>
      <c r="E182" s="28"/>
      <c r="F182" s="28"/>
    </row>
    <row r="183" spans="4:6" ht="15" x14ac:dyDescent="0.2">
      <c r="D183" s="28"/>
      <c r="E183" s="28"/>
      <c r="F183" s="28"/>
    </row>
    <row r="184" spans="4:6" ht="15" x14ac:dyDescent="0.2">
      <c r="D184" s="28"/>
      <c r="E184" s="28"/>
      <c r="F184" s="28"/>
    </row>
    <row r="185" spans="4:6" ht="15" x14ac:dyDescent="0.2">
      <c r="D185" s="28"/>
      <c r="E185" s="28"/>
      <c r="F185" s="28"/>
    </row>
    <row r="186" spans="4:6" ht="15" x14ac:dyDescent="0.2">
      <c r="D186" s="28"/>
      <c r="E186" s="28"/>
      <c r="F186" s="28"/>
    </row>
    <row r="187" spans="4:6" ht="15" x14ac:dyDescent="0.2">
      <c r="D187" s="28"/>
      <c r="E187" s="28"/>
      <c r="F187" s="28"/>
    </row>
    <row r="188" spans="4:6" ht="15" x14ac:dyDescent="0.2">
      <c r="D188" s="28"/>
      <c r="E188" s="28"/>
      <c r="F188" s="28"/>
    </row>
    <row r="189" spans="4:6" ht="15" x14ac:dyDescent="0.2">
      <c r="D189" s="28"/>
      <c r="E189" s="28"/>
      <c r="F189" s="28"/>
    </row>
    <row r="190" spans="4:6" ht="15" x14ac:dyDescent="0.2">
      <c r="D190" s="28"/>
      <c r="E190" s="28"/>
      <c r="F190" s="28"/>
    </row>
    <row r="191" spans="4:6" ht="15" x14ac:dyDescent="0.2">
      <c r="D191" s="28"/>
      <c r="E191" s="28"/>
      <c r="F191" s="28"/>
    </row>
    <row r="192" spans="4:6" ht="15" x14ac:dyDescent="0.2">
      <c r="D192" s="28"/>
      <c r="E192" s="28"/>
      <c r="F192" s="28"/>
    </row>
    <row r="193" spans="4:6" ht="15" x14ac:dyDescent="0.2">
      <c r="D193" s="28"/>
      <c r="E193" s="28"/>
      <c r="F193" s="28"/>
    </row>
    <row r="194" spans="4:6" ht="15" x14ac:dyDescent="0.2">
      <c r="D194" s="28"/>
      <c r="E194" s="28"/>
      <c r="F194" s="28"/>
    </row>
    <row r="195" spans="4:6" ht="15" x14ac:dyDescent="0.2">
      <c r="D195" s="28"/>
      <c r="E195" s="28"/>
      <c r="F195" s="28"/>
    </row>
    <row r="196" spans="4:6" ht="15" x14ac:dyDescent="0.2">
      <c r="D196" s="28"/>
      <c r="E196" s="28"/>
      <c r="F196" s="28"/>
    </row>
    <row r="197" spans="4:6" ht="15" x14ac:dyDescent="0.2">
      <c r="D197" s="28"/>
      <c r="E197" s="28"/>
      <c r="F197" s="28"/>
    </row>
    <row r="198" spans="4:6" ht="15" x14ac:dyDescent="0.2">
      <c r="D198" s="28"/>
      <c r="E198" s="28"/>
      <c r="F198" s="28"/>
    </row>
    <row r="199" spans="4:6" ht="15" x14ac:dyDescent="0.2">
      <c r="D199" s="28"/>
      <c r="E199" s="28"/>
      <c r="F199" s="28"/>
    </row>
    <row r="200" spans="4:6" ht="15" x14ac:dyDescent="0.2">
      <c r="D200" s="28"/>
      <c r="E200" s="28"/>
      <c r="F200" s="28"/>
    </row>
    <row r="201" spans="4:6" ht="15" x14ac:dyDescent="0.2">
      <c r="D201" s="28"/>
      <c r="E201" s="28"/>
      <c r="F201" s="28"/>
    </row>
    <row r="202" spans="4:6" ht="15" x14ac:dyDescent="0.2">
      <c r="D202" s="28"/>
      <c r="E202" s="28"/>
      <c r="F202" s="28"/>
    </row>
    <row r="203" spans="4:6" ht="15" x14ac:dyDescent="0.2">
      <c r="D203" s="28"/>
      <c r="E203" s="28"/>
      <c r="F203" s="28"/>
    </row>
    <row r="204" spans="4:6" ht="15" x14ac:dyDescent="0.2">
      <c r="D204" s="28"/>
      <c r="E204" s="28"/>
      <c r="F204" s="28"/>
    </row>
    <row r="205" spans="4:6" ht="15" x14ac:dyDescent="0.2">
      <c r="D205" s="28"/>
      <c r="E205" s="28"/>
      <c r="F205" s="28"/>
    </row>
    <row r="206" spans="4:6" ht="15" x14ac:dyDescent="0.2">
      <c r="D206" s="28"/>
      <c r="E206" s="28"/>
      <c r="F206" s="28"/>
    </row>
    <row r="207" spans="4:6" ht="15" x14ac:dyDescent="0.2">
      <c r="D207" s="28"/>
      <c r="E207" s="28"/>
      <c r="F207" s="28"/>
    </row>
    <row r="208" spans="4:6" ht="15" x14ac:dyDescent="0.2">
      <c r="D208" s="28"/>
      <c r="E208" s="28"/>
      <c r="F208" s="28"/>
    </row>
    <row r="209" spans="4:6" ht="15" x14ac:dyDescent="0.2">
      <c r="D209" s="28"/>
      <c r="E209" s="28"/>
      <c r="F209" s="28"/>
    </row>
    <row r="210" spans="4:6" ht="15" x14ac:dyDescent="0.2">
      <c r="D210" s="28"/>
      <c r="E210" s="28"/>
      <c r="F210" s="28"/>
    </row>
    <row r="211" spans="4:6" ht="15" x14ac:dyDescent="0.2">
      <c r="D211" s="28"/>
      <c r="E211" s="28"/>
      <c r="F211" s="28"/>
    </row>
    <row r="212" spans="4:6" ht="15" x14ac:dyDescent="0.2">
      <c r="D212" s="28"/>
      <c r="E212" s="28"/>
      <c r="F212" s="28"/>
    </row>
    <row r="213" spans="4:6" ht="15" x14ac:dyDescent="0.2">
      <c r="D213" s="28"/>
      <c r="E213" s="28"/>
      <c r="F213" s="28"/>
    </row>
    <row r="214" spans="4:6" ht="15" x14ac:dyDescent="0.2">
      <c r="D214" s="28"/>
      <c r="E214" s="28"/>
      <c r="F214" s="28"/>
    </row>
    <row r="215" spans="4:6" ht="15" x14ac:dyDescent="0.2">
      <c r="D215" s="28"/>
      <c r="E215" s="28"/>
      <c r="F215" s="28"/>
    </row>
    <row r="216" spans="4:6" ht="15" x14ac:dyDescent="0.2">
      <c r="D216" s="28"/>
      <c r="E216" s="28"/>
      <c r="F216" s="28"/>
    </row>
    <row r="217" spans="4:6" ht="15" x14ac:dyDescent="0.2">
      <c r="D217" s="28"/>
      <c r="E217" s="28"/>
      <c r="F217" s="28"/>
    </row>
    <row r="218" spans="4:6" ht="15" x14ac:dyDescent="0.2">
      <c r="D218" s="28"/>
      <c r="E218" s="28"/>
      <c r="F218" s="28"/>
    </row>
    <row r="219" spans="4:6" ht="15" x14ac:dyDescent="0.2">
      <c r="D219" s="28"/>
      <c r="E219" s="28"/>
      <c r="F219" s="28"/>
    </row>
    <row r="220" spans="4:6" ht="15" x14ac:dyDescent="0.2">
      <c r="D220" s="28"/>
      <c r="E220" s="28"/>
      <c r="F220" s="28"/>
    </row>
    <row r="221" spans="4:6" ht="15" x14ac:dyDescent="0.2">
      <c r="D221" s="28"/>
      <c r="E221" s="28"/>
      <c r="F221" s="28"/>
    </row>
    <row r="222" spans="4:6" ht="15" x14ac:dyDescent="0.2">
      <c r="D222" s="28"/>
      <c r="E222" s="28"/>
      <c r="F222" s="28"/>
    </row>
    <row r="223" spans="4:6" ht="15" x14ac:dyDescent="0.2">
      <c r="D223" s="28"/>
      <c r="E223" s="28"/>
      <c r="F223" s="28"/>
    </row>
    <row r="224" spans="4:6" ht="15" x14ac:dyDescent="0.2">
      <c r="D224" s="28"/>
      <c r="E224" s="28"/>
      <c r="F224" s="28"/>
    </row>
    <row r="225" spans="4:6" ht="15" x14ac:dyDescent="0.2">
      <c r="D225" s="28"/>
      <c r="E225" s="28"/>
      <c r="F225" s="28"/>
    </row>
    <row r="226" spans="4:6" ht="15" x14ac:dyDescent="0.2">
      <c r="D226" s="28"/>
      <c r="E226" s="28"/>
      <c r="F226" s="28"/>
    </row>
    <row r="227" spans="4:6" ht="15" x14ac:dyDescent="0.2">
      <c r="D227" s="28"/>
      <c r="E227" s="28"/>
      <c r="F227" s="28"/>
    </row>
    <row r="228" spans="4:6" ht="15" x14ac:dyDescent="0.2">
      <c r="D228" s="28"/>
      <c r="E228" s="28"/>
      <c r="F228" s="28"/>
    </row>
    <row r="229" spans="4:6" ht="15" x14ac:dyDescent="0.2">
      <c r="D229" s="28"/>
      <c r="E229" s="28"/>
      <c r="F229" s="28"/>
    </row>
    <row r="230" spans="4:6" ht="15" x14ac:dyDescent="0.2">
      <c r="D230" s="28"/>
      <c r="E230" s="28"/>
      <c r="F230" s="28"/>
    </row>
    <row r="231" spans="4:6" ht="15" x14ac:dyDescent="0.2">
      <c r="D231" s="28"/>
      <c r="E231" s="28"/>
      <c r="F231" s="28"/>
    </row>
    <row r="232" spans="4:6" ht="15" x14ac:dyDescent="0.2">
      <c r="D232" s="28"/>
      <c r="E232" s="28"/>
      <c r="F232" s="28"/>
    </row>
    <row r="233" spans="4:6" ht="15" x14ac:dyDescent="0.2">
      <c r="D233" s="28"/>
      <c r="E233" s="28"/>
      <c r="F233" s="28"/>
    </row>
    <row r="234" spans="4:6" ht="15" x14ac:dyDescent="0.2">
      <c r="D234" s="28"/>
      <c r="E234" s="28"/>
      <c r="F234" s="28"/>
    </row>
    <row r="235" spans="4:6" ht="15" x14ac:dyDescent="0.2">
      <c r="D235" s="28"/>
      <c r="E235" s="28"/>
      <c r="F235" s="28"/>
    </row>
    <row r="236" spans="4:6" ht="15" x14ac:dyDescent="0.2">
      <c r="D236" s="28"/>
      <c r="E236" s="28"/>
      <c r="F236" s="28"/>
    </row>
    <row r="237" spans="4:6" ht="15" x14ac:dyDescent="0.2">
      <c r="D237" s="28"/>
      <c r="E237" s="28"/>
      <c r="F237" s="28"/>
    </row>
    <row r="238" spans="4:6" ht="15" x14ac:dyDescent="0.2">
      <c r="D238" s="28"/>
      <c r="E238" s="28"/>
      <c r="F238" s="28"/>
    </row>
    <row r="239" spans="4:6" ht="15" x14ac:dyDescent="0.2">
      <c r="D239" s="28"/>
      <c r="E239" s="28"/>
      <c r="F239" s="28"/>
    </row>
    <row r="240" spans="4:6" ht="15" x14ac:dyDescent="0.2">
      <c r="D240" s="28"/>
      <c r="E240" s="28"/>
      <c r="F240" s="28"/>
    </row>
    <row r="241" spans="4:6" ht="15" x14ac:dyDescent="0.2">
      <c r="D241" s="28"/>
      <c r="E241" s="28"/>
      <c r="F241" s="28"/>
    </row>
    <row r="242" spans="4:6" ht="15" x14ac:dyDescent="0.2">
      <c r="D242" s="28"/>
      <c r="E242" s="28"/>
      <c r="F242" s="28"/>
    </row>
    <row r="243" spans="4:6" ht="15" x14ac:dyDescent="0.2">
      <c r="D243" s="28"/>
      <c r="E243" s="28"/>
      <c r="F243" s="28"/>
    </row>
    <row r="244" spans="4:6" ht="15" x14ac:dyDescent="0.2">
      <c r="D244" s="28"/>
      <c r="E244" s="28"/>
      <c r="F244" s="28"/>
    </row>
    <row r="245" spans="4:6" ht="15" x14ac:dyDescent="0.2">
      <c r="D245" s="28"/>
      <c r="E245" s="28"/>
      <c r="F245" s="28"/>
    </row>
    <row r="246" spans="4:6" ht="15" x14ac:dyDescent="0.2">
      <c r="D246" s="28"/>
      <c r="E246" s="28"/>
      <c r="F246" s="28"/>
    </row>
    <row r="247" spans="4:6" ht="15" x14ac:dyDescent="0.2">
      <c r="D247" s="28"/>
      <c r="E247" s="28"/>
      <c r="F247" s="28"/>
    </row>
    <row r="248" spans="4:6" ht="15" x14ac:dyDescent="0.2">
      <c r="D248" s="28"/>
      <c r="E248" s="28"/>
      <c r="F248" s="28"/>
    </row>
    <row r="249" spans="4:6" ht="15" x14ac:dyDescent="0.2">
      <c r="D249" s="28"/>
      <c r="E249" s="28"/>
      <c r="F249" s="28"/>
    </row>
    <row r="250" spans="4:6" ht="15" x14ac:dyDescent="0.2">
      <c r="D250" s="28"/>
      <c r="E250" s="28"/>
      <c r="F250" s="28"/>
    </row>
    <row r="251" spans="4:6" ht="15" x14ac:dyDescent="0.2">
      <c r="D251" s="28"/>
      <c r="E251" s="28"/>
      <c r="F251" s="28"/>
    </row>
    <row r="252" spans="4:6" ht="15" x14ac:dyDescent="0.2">
      <c r="D252" s="28"/>
      <c r="E252" s="28"/>
      <c r="F252" s="28"/>
    </row>
    <row r="253" spans="4:6" ht="15" x14ac:dyDescent="0.2">
      <c r="D253" s="28"/>
      <c r="E253" s="28"/>
      <c r="F253" s="28"/>
    </row>
    <row r="254" spans="4:6" ht="15" x14ac:dyDescent="0.2">
      <c r="D254" s="28"/>
      <c r="E254" s="28"/>
      <c r="F254" s="28"/>
    </row>
    <row r="255" spans="4:6" ht="15" x14ac:dyDescent="0.2">
      <c r="D255" s="28"/>
      <c r="E255" s="28"/>
      <c r="F255" s="28"/>
    </row>
    <row r="256" spans="4:6" ht="15" x14ac:dyDescent="0.2">
      <c r="D256" s="28"/>
      <c r="E256" s="28"/>
      <c r="F256" s="28"/>
    </row>
    <row r="257" spans="4:6" ht="15" x14ac:dyDescent="0.2">
      <c r="D257" s="28"/>
      <c r="E257" s="28"/>
      <c r="F257" s="28"/>
    </row>
    <row r="258" spans="4:6" ht="15" x14ac:dyDescent="0.2">
      <c r="D258" s="28"/>
      <c r="E258" s="28"/>
      <c r="F258" s="28"/>
    </row>
    <row r="259" spans="4:6" ht="15" x14ac:dyDescent="0.2">
      <c r="D259" s="28"/>
      <c r="E259" s="28"/>
      <c r="F259" s="28"/>
    </row>
    <row r="260" spans="4:6" ht="15" x14ac:dyDescent="0.2">
      <c r="D260" s="28"/>
      <c r="E260" s="28"/>
      <c r="F260" s="28"/>
    </row>
    <row r="261" spans="4:6" ht="15" x14ac:dyDescent="0.2">
      <c r="D261" s="28"/>
      <c r="E261" s="28"/>
      <c r="F261" s="28"/>
    </row>
    <row r="262" spans="4:6" ht="15" x14ac:dyDescent="0.2">
      <c r="D262" s="28"/>
      <c r="E262" s="28"/>
      <c r="F262" s="28"/>
    </row>
    <row r="263" spans="4:6" ht="15" x14ac:dyDescent="0.2">
      <c r="D263" s="28"/>
      <c r="E263" s="28"/>
      <c r="F263" s="28"/>
    </row>
    <row r="264" spans="4:6" ht="15" x14ac:dyDescent="0.2">
      <c r="D264" s="28"/>
      <c r="E264" s="28"/>
      <c r="F264" s="28"/>
    </row>
    <row r="265" spans="4:6" ht="15" x14ac:dyDescent="0.2">
      <c r="D265" s="28"/>
      <c r="E265" s="28"/>
      <c r="F265" s="28"/>
    </row>
    <row r="266" spans="4:6" ht="15" x14ac:dyDescent="0.2">
      <c r="D266" s="28"/>
      <c r="E266" s="28"/>
      <c r="F266" s="28"/>
    </row>
    <row r="267" spans="4:6" ht="15" x14ac:dyDescent="0.2">
      <c r="D267" s="28"/>
      <c r="E267" s="28"/>
      <c r="F267" s="28"/>
    </row>
    <row r="268" spans="4:6" ht="15" x14ac:dyDescent="0.2">
      <c r="D268" s="28"/>
      <c r="E268" s="28"/>
      <c r="F268" s="28"/>
    </row>
    <row r="269" spans="4:6" ht="15" x14ac:dyDescent="0.2">
      <c r="D269" s="28"/>
      <c r="E269" s="28"/>
      <c r="F269" s="28"/>
    </row>
    <row r="270" spans="4:6" ht="15" x14ac:dyDescent="0.2">
      <c r="D270" s="28"/>
      <c r="E270" s="28"/>
      <c r="F270" s="28"/>
    </row>
    <row r="271" spans="4:6" ht="15" x14ac:dyDescent="0.2">
      <c r="D271" s="28"/>
      <c r="E271" s="28"/>
      <c r="F271" s="28"/>
    </row>
    <row r="272" spans="4:6" ht="15" x14ac:dyDescent="0.2">
      <c r="D272" s="28"/>
      <c r="E272" s="28"/>
      <c r="F272" s="28"/>
    </row>
    <row r="273" spans="4:6" ht="15" x14ac:dyDescent="0.2">
      <c r="D273" s="28"/>
      <c r="E273" s="28"/>
      <c r="F273" s="28"/>
    </row>
    <row r="274" spans="4:6" ht="15" x14ac:dyDescent="0.2">
      <c r="D274" s="28"/>
      <c r="E274" s="28"/>
      <c r="F274" s="28"/>
    </row>
    <row r="275" spans="4:6" ht="15" x14ac:dyDescent="0.2">
      <c r="D275" s="28"/>
      <c r="E275" s="28"/>
      <c r="F275" s="28"/>
    </row>
    <row r="276" spans="4:6" ht="15" x14ac:dyDescent="0.2">
      <c r="D276" s="28"/>
      <c r="E276" s="28"/>
      <c r="F276" s="28"/>
    </row>
    <row r="277" spans="4:6" ht="15" x14ac:dyDescent="0.2">
      <c r="D277" s="28"/>
      <c r="E277" s="28"/>
      <c r="F277" s="28"/>
    </row>
    <row r="278" spans="4:6" ht="15" x14ac:dyDescent="0.2">
      <c r="D278" s="28"/>
      <c r="E278" s="28"/>
      <c r="F278" s="28"/>
    </row>
    <row r="279" spans="4:6" ht="15" x14ac:dyDescent="0.2">
      <c r="D279" s="28"/>
      <c r="E279" s="28"/>
      <c r="F279" s="28"/>
    </row>
    <row r="280" spans="4:6" ht="15" x14ac:dyDescent="0.2">
      <c r="D280" s="28"/>
      <c r="E280" s="28"/>
      <c r="F280" s="28"/>
    </row>
    <row r="281" spans="4:6" ht="15" x14ac:dyDescent="0.2">
      <c r="D281" s="28"/>
      <c r="E281" s="28"/>
      <c r="F281" s="28"/>
    </row>
    <row r="282" spans="4:6" ht="15" x14ac:dyDescent="0.2">
      <c r="D282" s="28"/>
      <c r="E282" s="28"/>
      <c r="F282" s="28"/>
    </row>
    <row r="283" spans="4:6" ht="15" x14ac:dyDescent="0.2">
      <c r="D283" s="28"/>
      <c r="E283" s="28"/>
      <c r="F283" s="28"/>
    </row>
    <row r="284" spans="4:6" ht="15" x14ac:dyDescent="0.2">
      <c r="D284" s="28"/>
      <c r="E284" s="28"/>
      <c r="F284" s="28"/>
    </row>
    <row r="285" spans="4:6" ht="15" x14ac:dyDescent="0.2">
      <c r="D285" s="28"/>
      <c r="E285" s="28"/>
      <c r="F285" s="28"/>
    </row>
    <row r="286" spans="4:6" ht="15" x14ac:dyDescent="0.2">
      <c r="D286" s="28"/>
      <c r="E286" s="28"/>
      <c r="F286" s="28"/>
    </row>
    <row r="287" spans="4:6" ht="15" x14ac:dyDescent="0.2">
      <c r="D287" s="28"/>
      <c r="E287" s="28"/>
      <c r="F287" s="28"/>
    </row>
    <row r="288" spans="4:6" ht="15" x14ac:dyDescent="0.2">
      <c r="D288" s="28"/>
      <c r="E288" s="28"/>
      <c r="F288" s="28"/>
    </row>
    <row r="289" spans="4:6" ht="15" x14ac:dyDescent="0.2">
      <c r="D289" s="28"/>
      <c r="E289" s="28"/>
      <c r="F289" s="28"/>
    </row>
    <row r="290" spans="4:6" ht="15" x14ac:dyDescent="0.2">
      <c r="D290" s="28"/>
      <c r="E290" s="28"/>
      <c r="F290" s="28"/>
    </row>
    <row r="291" spans="4:6" ht="15" x14ac:dyDescent="0.2">
      <c r="D291" s="28"/>
      <c r="E291" s="28"/>
      <c r="F291" s="28"/>
    </row>
    <row r="292" spans="4:6" ht="15" x14ac:dyDescent="0.2">
      <c r="D292" s="28"/>
      <c r="E292" s="28"/>
      <c r="F292" s="28"/>
    </row>
    <row r="293" spans="4:6" ht="15" x14ac:dyDescent="0.2">
      <c r="D293" s="28"/>
      <c r="E293" s="28"/>
      <c r="F293" s="28"/>
    </row>
    <row r="294" spans="4:6" ht="15" x14ac:dyDescent="0.2">
      <c r="D294" s="28"/>
      <c r="E294" s="28"/>
      <c r="F294" s="28"/>
    </row>
    <row r="295" spans="4:6" ht="15" x14ac:dyDescent="0.2">
      <c r="D295" s="28"/>
      <c r="E295" s="28"/>
      <c r="F295" s="28"/>
    </row>
    <row r="296" spans="4:6" ht="15" x14ac:dyDescent="0.2">
      <c r="D296" s="28"/>
      <c r="E296" s="28"/>
      <c r="F296" s="28"/>
    </row>
    <row r="297" spans="4:6" ht="15" x14ac:dyDescent="0.2">
      <c r="D297" s="28"/>
      <c r="E297" s="28"/>
      <c r="F297" s="28"/>
    </row>
    <row r="298" spans="4:6" ht="15" x14ac:dyDescent="0.2">
      <c r="D298" s="28"/>
      <c r="E298" s="28"/>
      <c r="F298" s="28"/>
    </row>
    <row r="299" spans="4:6" ht="15" x14ac:dyDescent="0.2">
      <c r="D299" s="28"/>
      <c r="E299" s="28"/>
      <c r="F299" s="28"/>
    </row>
    <row r="300" spans="4:6" ht="15" x14ac:dyDescent="0.2">
      <c r="D300" s="28"/>
      <c r="E300" s="28"/>
      <c r="F300" s="28"/>
    </row>
    <row r="301" spans="4:6" ht="15" x14ac:dyDescent="0.2">
      <c r="D301" s="28"/>
      <c r="E301" s="28"/>
      <c r="F301" s="28"/>
    </row>
    <row r="302" spans="4:6" ht="15" x14ac:dyDescent="0.2">
      <c r="D302" s="28"/>
      <c r="E302" s="28"/>
      <c r="F302" s="28"/>
    </row>
    <row r="303" spans="4:6" ht="15" x14ac:dyDescent="0.2">
      <c r="D303" s="28"/>
      <c r="E303" s="28"/>
      <c r="F303" s="28"/>
    </row>
    <row r="304" spans="4:6" ht="15" x14ac:dyDescent="0.2">
      <c r="D304" s="28"/>
      <c r="E304" s="28"/>
      <c r="F304" s="28"/>
    </row>
    <row r="305" spans="4:6" ht="15" x14ac:dyDescent="0.2">
      <c r="D305" s="28"/>
      <c r="E305" s="28"/>
      <c r="F305" s="28"/>
    </row>
    <row r="306" spans="4:6" ht="15" x14ac:dyDescent="0.2">
      <c r="D306" s="28"/>
      <c r="E306" s="28"/>
      <c r="F306" s="28"/>
    </row>
    <row r="307" spans="4:6" ht="15" x14ac:dyDescent="0.2">
      <c r="D307" s="28"/>
      <c r="E307" s="28"/>
      <c r="F307" s="28"/>
    </row>
    <row r="308" spans="4:6" ht="15" x14ac:dyDescent="0.2">
      <c r="D308" s="28"/>
      <c r="E308" s="28"/>
      <c r="F308" s="28"/>
    </row>
    <row r="309" spans="4:6" ht="15" x14ac:dyDescent="0.2">
      <c r="D309" s="28"/>
      <c r="E309" s="28"/>
      <c r="F309" s="28"/>
    </row>
    <row r="310" spans="4:6" ht="15" x14ac:dyDescent="0.2">
      <c r="D310" s="28"/>
      <c r="E310" s="28"/>
      <c r="F310" s="28"/>
    </row>
    <row r="311" spans="4:6" ht="15" x14ac:dyDescent="0.2">
      <c r="D311" s="28"/>
      <c r="E311" s="28"/>
      <c r="F311" s="28"/>
    </row>
    <row r="312" spans="4:6" ht="15" x14ac:dyDescent="0.2">
      <c r="D312" s="28"/>
      <c r="E312" s="28"/>
      <c r="F312" s="28"/>
    </row>
    <row r="313" spans="4:6" ht="15" x14ac:dyDescent="0.2">
      <c r="D313" s="28"/>
      <c r="E313" s="28"/>
      <c r="F313" s="28"/>
    </row>
    <row r="314" spans="4:6" ht="15" x14ac:dyDescent="0.2">
      <c r="D314" s="28"/>
      <c r="E314" s="28"/>
      <c r="F314" s="28"/>
    </row>
    <row r="315" spans="4:6" ht="15" x14ac:dyDescent="0.2">
      <c r="D315" s="28"/>
      <c r="E315" s="28"/>
      <c r="F315" s="28"/>
    </row>
    <row r="316" spans="4:6" ht="15" x14ac:dyDescent="0.2">
      <c r="D316" s="28"/>
      <c r="E316" s="28"/>
      <c r="F316" s="28"/>
    </row>
    <row r="317" spans="4:6" ht="15" x14ac:dyDescent="0.2">
      <c r="D317" s="28"/>
      <c r="E317" s="28"/>
      <c r="F317" s="28"/>
    </row>
    <row r="318" spans="4:6" ht="15" x14ac:dyDescent="0.2">
      <c r="D318" s="28"/>
      <c r="E318" s="28"/>
      <c r="F318" s="28"/>
    </row>
    <row r="319" spans="4:6" ht="15" x14ac:dyDescent="0.2">
      <c r="D319" s="28"/>
      <c r="E319" s="28"/>
      <c r="F319" s="28"/>
    </row>
    <row r="320" spans="4:6" ht="15" x14ac:dyDescent="0.2">
      <c r="D320" s="28"/>
      <c r="E320" s="28"/>
      <c r="F320" s="28"/>
    </row>
    <row r="321" spans="4:6" ht="15" x14ac:dyDescent="0.2">
      <c r="D321" s="28"/>
      <c r="E321" s="28"/>
      <c r="F321" s="28"/>
    </row>
    <row r="322" spans="4:6" ht="15" x14ac:dyDescent="0.2">
      <c r="D322" s="28"/>
      <c r="E322" s="28"/>
      <c r="F322" s="28"/>
    </row>
    <row r="323" spans="4:6" ht="15" x14ac:dyDescent="0.2">
      <c r="D323" s="28"/>
      <c r="E323" s="28"/>
      <c r="F323" s="28"/>
    </row>
    <row r="324" spans="4:6" ht="15" x14ac:dyDescent="0.2">
      <c r="D324" s="28"/>
      <c r="E324" s="28"/>
      <c r="F324" s="28"/>
    </row>
    <row r="325" spans="4:6" ht="15" x14ac:dyDescent="0.2">
      <c r="D325" s="28"/>
      <c r="E325" s="28"/>
      <c r="F325" s="28"/>
    </row>
    <row r="326" spans="4:6" ht="15" x14ac:dyDescent="0.2">
      <c r="D326" s="28"/>
      <c r="E326" s="28"/>
      <c r="F326" s="28"/>
    </row>
    <row r="327" spans="4:6" ht="15" x14ac:dyDescent="0.2">
      <c r="D327" s="28"/>
      <c r="E327" s="28"/>
      <c r="F327" s="28"/>
    </row>
    <row r="328" spans="4:6" ht="15" x14ac:dyDescent="0.2">
      <c r="D328" s="28"/>
      <c r="E328" s="28"/>
      <c r="F328" s="28"/>
    </row>
    <row r="329" spans="4:6" ht="15" x14ac:dyDescent="0.2">
      <c r="D329" s="28"/>
      <c r="E329" s="28"/>
      <c r="F329" s="28"/>
    </row>
    <row r="330" spans="4:6" ht="15" x14ac:dyDescent="0.2">
      <c r="D330" s="28"/>
      <c r="E330" s="28"/>
      <c r="F330" s="28"/>
    </row>
    <row r="331" spans="4:6" ht="15" x14ac:dyDescent="0.2">
      <c r="D331" s="28"/>
      <c r="E331" s="28"/>
      <c r="F331" s="28"/>
    </row>
    <row r="332" spans="4:6" ht="15" x14ac:dyDescent="0.2">
      <c r="D332" s="28"/>
      <c r="E332" s="28"/>
      <c r="F332" s="28"/>
    </row>
    <row r="333" spans="4:6" ht="15" x14ac:dyDescent="0.2">
      <c r="D333" s="28"/>
      <c r="E333" s="28"/>
      <c r="F333" s="28"/>
    </row>
    <row r="334" spans="4:6" ht="15" x14ac:dyDescent="0.2">
      <c r="D334" s="28"/>
      <c r="E334" s="28"/>
      <c r="F334" s="28"/>
    </row>
    <row r="335" spans="4:6" ht="15" x14ac:dyDescent="0.2">
      <c r="D335" s="28"/>
      <c r="E335" s="28"/>
      <c r="F335" s="28"/>
    </row>
    <row r="336" spans="4:6" ht="15" x14ac:dyDescent="0.2">
      <c r="D336" s="28"/>
      <c r="E336" s="28"/>
      <c r="F336" s="28"/>
    </row>
    <row r="337" spans="4:6" ht="15" x14ac:dyDescent="0.2">
      <c r="D337" s="28"/>
      <c r="E337" s="28"/>
      <c r="F337" s="28"/>
    </row>
    <row r="338" spans="4:6" ht="15" x14ac:dyDescent="0.2">
      <c r="D338" s="28"/>
      <c r="E338" s="28"/>
      <c r="F338" s="28"/>
    </row>
    <row r="339" spans="4:6" ht="15" x14ac:dyDescent="0.2">
      <c r="D339" s="28"/>
      <c r="E339" s="28"/>
      <c r="F339" s="28"/>
    </row>
    <row r="340" spans="4:6" ht="15" x14ac:dyDescent="0.2">
      <c r="D340" s="28"/>
      <c r="E340" s="28"/>
      <c r="F340" s="28"/>
    </row>
    <row r="341" spans="4:6" ht="15" x14ac:dyDescent="0.2">
      <c r="D341" s="28"/>
      <c r="E341" s="28"/>
      <c r="F341" s="28"/>
    </row>
    <row r="342" spans="4:6" ht="15" x14ac:dyDescent="0.2">
      <c r="D342" s="28"/>
      <c r="E342" s="28"/>
      <c r="F342" s="28"/>
    </row>
    <row r="343" spans="4:6" ht="15" x14ac:dyDescent="0.2">
      <c r="D343" s="28"/>
      <c r="E343" s="28"/>
      <c r="F343" s="28"/>
    </row>
    <row r="344" spans="4:6" ht="15" x14ac:dyDescent="0.2">
      <c r="D344" s="28"/>
      <c r="E344" s="28"/>
      <c r="F344" s="28"/>
    </row>
    <row r="345" spans="4:6" ht="15" x14ac:dyDescent="0.2">
      <c r="D345" s="28"/>
      <c r="E345" s="28"/>
      <c r="F345" s="28"/>
    </row>
    <row r="346" spans="4:6" ht="15" x14ac:dyDescent="0.2">
      <c r="D346" s="28"/>
      <c r="E346" s="28"/>
      <c r="F346" s="28"/>
    </row>
    <row r="347" spans="4:6" ht="15" x14ac:dyDescent="0.2">
      <c r="D347" s="28"/>
      <c r="E347" s="28"/>
      <c r="F347" s="28"/>
    </row>
    <row r="348" spans="4:6" ht="15" x14ac:dyDescent="0.2">
      <c r="D348" s="28"/>
      <c r="E348" s="28"/>
      <c r="F348" s="28"/>
    </row>
    <row r="349" spans="4:6" ht="15" x14ac:dyDescent="0.2">
      <c r="D349" s="28"/>
      <c r="E349" s="28"/>
      <c r="F349" s="28"/>
    </row>
    <row r="350" spans="4:6" ht="15" x14ac:dyDescent="0.2">
      <c r="D350" s="28"/>
      <c r="E350" s="28"/>
      <c r="F350" s="28"/>
    </row>
    <row r="351" spans="4:6" ht="15" x14ac:dyDescent="0.2">
      <c r="D351" s="28"/>
      <c r="E351" s="28"/>
      <c r="F351" s="28"/>
    </row>
    <row r="352" spans="4:6" ht="15" x14ac:dyDescent="0.2">
      <c r="D352" s="28"/>
      <c r="E352" s="28"/>
      <c r="F352" s="28"/>
    </row>
    <row r="353" spans="4:6" ht="15" x14ac:dyDescent="0.2">
      <c r="D353" s="28"/>
      <c r="E353" s="28"/>
      <c r="F353" s="28"/>
    </row>
    <row r="354" spans="4:6" ht="15" x14ac:dyDescent="0.2">
      <c r="D354" s="28"/>
      <c r="E354" s="28"/>
      <c r="F354" s="28"/>
    </row>
    <row r="355" spans="4:6" ht="15" x14ac:dyDescent="0.2">
      <c r="D355" s="28"/>
      <c r="E355" s="28"/>
      <c r="F355" s="28"/>
    </row>
    <row r="356" spans="4:6" ht="15" x14ac:dyDescent="0.2">
      <c r="D356" s="28"/>
      <c r="E356" s="28"/>
      <c r="F356" s="28"/>
    </row>
    <row r="357" spans="4:6" ht="15" x14ac:dyDescent="0.2">
      <c r="D357" s="28"/>
      <c r="E357" s="28"/>
      <c r="F357" s="28"/>
    </row>
    <row r="358" spans="4:6" ht="15" x14ac:dyDescent="0.2">
      <c r="D358" s="28"/>
      <c r="E358" s="28"/>
      <c r="F358" s="28"/>
    </row>
    <row r="359" spans="4:6" ht="15" x14ac:dyDescent="0.2">
      <c r="D359" s="28"/>
      <c r="E359" s="28"/>
      <c r="F359" s="28"/>
    </row>
    <row r="360" spans="4:6" ht="15" x14ac:dyDescent="0.2">
      <c r="D360" s="28"/>
      <c r="E360" s="28"/>
      <c r="F360" s="28"/>
    </row>
    <row r="361" spans="4:6" ht="15" x14ac:dyDescent="0.2">
      <c r="D361" s="28"/>
      <c r="E361" s="28"/>
      <c r="F361" s="28"/>
    </row>
    <row r="362" spans="4:6" ht="15" x14ac:dyDescent="0.2">
      <c r="D362" s="28"/>
      <c r="E362" s="28"/>
      <c r="F362" s="28"/>
    </row>
    <row r="363" spans="4:6" ht="15" x14ac:dyDescent="0.2">
      <c r="D363" s="28"/>
      <c r="E363" s="28"/>
      <c r="F363" s="28"/>
    </row>
    <row r="364" spans="4:6" ht="15" x14ac:dyDescent="0.2">
      <c r="D364" s="28"/>
      <c r="E364" s="28"/>
      <c r="F364" s="28"/>
    </row>
    <row r="365" spans="4:6" ht="15" x14ac:dyDescent="0.2">
      <c r="D365" s="28"/>
      <c r="E365" s="28"/>
      <c r="F365" s="28"/>
    </row>
    <row r="366" spans="4:6" ht="15" x14ac:dyDescent="0.2">
      <c r="D366" s="28"/>
      <c r="E366" s="28"/>
      <c r="F366" s="28"/>
    </row>
    <row r="367" spans="4:6" ht="15" x14ac:dyDescent="0.2">
      <c r="D367" s="28"/>
      <c r="E367" s="28"/>
      <c r="F367" s="28"/>
    </row>
    <row r="368" spans="4:6" ht="15" x14ac:dyDescent="0.2">
      <c r="D368" s="28"/>
      <c r="E368" s="28"/>
      <c r="F368" s="28"/>
    </row>
    <row r="369" spans="4:6" ht="15" x14ac:dyDescent="0.2">
      <c r="D369" s="28"/>
      <c r="E369" s="28"/>
      <c r="F369" s="28"/>
    </row>
    <row r="370" spans="4:6" ht="15" x14ac:dyDescent="0.2">
      <c r="D370" s="28"/>
      <c r="E370" s="28"/>
      <c r="F370" s="28"/>
    </row>
    <row r="371" spans="4:6" ht="15" x14ac:dyDescent="0.2">
      <c r="D371" s="28"/>
      <c r="E371" s="28"/>
      <c r="F371" s="28"/>
    </row>
    <row r="372" spans="4:6" ht="15" x14ac:dyDescent="0.2">
      <c r="D372" s="28"/>
      <c r="E372" s="28"/>
      <c r="F372" s="28"/>
    </row>
    <row r="373" spans="4:6" ht="15" x14ac:dyDescent="0.2">
      <c r="D373" s="28"/>
      <c r="E373" s="28"/>
      <c r="F373" s="28"/>
    </row>
    <row r="374" spans="4:6" ht="15" x14ac:dyDescent="0.2">
      <c r="D374" s="28"/>
      <c r="E374" s="28"/>
      <c r="F374" s="28"/>
    </row>
    <row r="375" spans="4:6" ht="15" x14ac:dyDescent="0.2">
      <c r="D375" s="28"/>
      <c r="E375" s="28"/>
      <c r="F375" s="28"/>
    </row>
    <row r="376" spans="4:6" ht="15" x14ac:dyDescent="0.2">
      <c r="D376" s="28"/>
      <c r="E376" s="28"/>
      <c r="F376" s="28"/>
    </row>
    <row r="377" spans="4:6" ht="15" x14ac:dyDescent="0.2">
      <c r="D377" s="28"/>
      <c r="E377" s="28"/>
      <c r="F377" s="28"/>
    </row>
    <row r="378" spans="4:6" ht="15" x14ac:dyDescent="0.2">
      <c r="D378" s="28"/>
      <c r="E378" s="28"/>
      <c r="F378" s="28"/>
    </row>
    <row r="379" spans="4:6" ht="15" x14ac:dyDescent="0.2">
      <c r="D379" s="28"/>
      <c r="E379" s="28"/>
      <c r="F379" s="28"/>
    </row>
    <row r="380" spans="4:6" ht="15" x14ac:dyDescent="0.2">
      <c r="D380" s="28"/>
      <c r="E380" s="28"/>
      <c r="F380" s="28"/>
    </row>
    <row r="381" spans="4:6" ht="15" x14ac:dyDescent="0.2">
      <c r="D381" s="28"/>
      <c r="E381" s="28"/>
      <c r="F381" s="28"/>
    </row>
    <row r="382" spans="4:6" ht="15" x14ac:dyDescent="0.2">
      <c r="D382" s="28"/>
      <c r="E382" s="28"/>
      <c r="F382" s="28"/>
    </row>
    <row r="383" spans="4:6" ht="15" x14ac:dyDescent="0.2">
      <c r="D383" s="28"/>
      <c r="E383" s="28"/>
      <c r="F383" s="28"/>
    </row>
    <row r="384" spans="4:6" ht="15" x14ac:dyDescent="0.2">
      <c r="D384" s="28"/>
      <c r="E384" s="28"/>
      <c r="F384" s="28"/>
    </row>
    <row r="385" spans="4:6" ht="15" x14ac:dyDescent="0.2">
      <c r="D385" s="28"/>
      <c r="E385" s="28"/>
      <c r="F385" s="28"/>
    </row>
    <row r="386" spans="4:6" ht="15" x14ac:dyDescent="0.2">
      <c r="D386" s="28"/>
      <c r="E386" s="28"/>
      <c r="F386" s="28"/>
    </row>
    <row r="387" spans="4:6" ht="15" x14ac:dyDescent="0.2">
      <c r="D387" s="28"/>
      <c r="E387" s="28"/>
      <c r="F387" s="28"/>
    </row>
    <row r="388" spans="4:6" ht="15" x14ac:dyDescent="0.2">
      <c r="D388" s="28"/>
      <c r="E388" s="28"/>
      <c r="F388" s="28"/>
    </row>
    <row r="389" spans="4:6" ht="15" x14ac:dyDescent="0.2">
      <c r="D389" s="28"/>
      <c r="E389" s="28"/>
      <c r="F389" s="28"/>
    </row>
    <row r="390" spans="4:6" ht="15" x14ac:dyDescent="0.2">
      <c r="D390" s="28"/>
      <c r="E390" s="28"/>
      <c r="F390" s="28"/>
    </row>
    <row r="391" spans="4:6" ht="15" x14ac:dyDescent="0.2">
      <c r="D391" s="28"/>
      <c r="E391" s="28"/>
      <c r="F391" s="28"/>
    </row>
    <row r="392" spans="4:6" ht="15" x14ac:dyDescent="0.2">
      <c r="D392" s="28"/>
      <c r="E392" s="28"/>
      <c r="F392" s="28"/>
    </row>
    <row r="393" spans="4:6" ht="15" x14ac:dyDescent="0.2">
      <c r="D393" s="28"/>
      <c r="E393" s="28"/>
      <c r="F393" s="28"/>
    </row>
    <row r="394" spans="4:6" ht="15" x14ac:dyDescent="0.2">
      <c r="D394" s="28"/>
      <c r="E394" s="28"/>
      <c r="F394" s="28"/>
    </row>
    <row r="395" spans="4:6" ht="15" x14ac:dyDescent="0.2">
      <c r="D395" s="28"/>
      <c r="E395" s="28"/>
      <c r="F395" s="28"/>
    </row>
    <row r="396" spans="4:6" ht="15" x14ac:dyDescent="0.2">
      <c r="D396" s="28"/>
      <c r="E396" s="28"/>
      <c r="F396" s="28"/>
    </row>
    <row r="397" spans="4:6" ht="15" x14ac:dyDescent="0.2">
      <c r="D397" s="28"/>
      <c r="E397" s="28"/>
      <c r="F397" s="28"/>
    </row>
    <row r="398" spans="4:6" ht="15" x14ac:dyDescent="0.2">
      <c r="D398" s="28"/>
      <c r="E398" s="28"/>
      <c r="F398" s="28"/>
    </row>
    <row r="399" spans="4:6" ht="15" x14ac:dyDescent="0.2">
      <c r="D399" s="28"/>
      <c r="E399" s="28"/>
      <c r="F399" s="28"/>
    </row>
    <row r="400" spans="4:6" ht="15" x14ac:dyDescent="0.2">
      <c r="D400" s="28"/>
      <c r="E400" s="28"/>
      <c r="F400" s="28"/>
    </row>
    <row r="401" spans="4:6" ht="15" x14ac:dyDescent="0.2">
      <c r="D401" s="28"/>
      <c r="E401" s="28"/>
      <c r="F401" s="28"/>
    </row>
    <row r="402" spans="4:6" ht="15" x14ac:dyDescent="0.2">
      <c r="D402" s="28"/>
      <c r="E402" s="28"/>
      <c r="F402" s="28"/>
    </row>
    <row r="403" spans="4:6" ht="15" x14ac:dyDescent="0.2">
      <c r="D403" s="28"/>
      <c r="E403" s="28"/>
      <c r="F403" s="28"/>
    </row>
    <row r="404" spans="4:6" ht="15" x14ac:dyDescent="0.2">
      <c r="D404" s="28"/>
      <c r="E404" s="28"/>
      <c r="F404" s="28"/>
    </row>
    <row r="405" spans="4:6" ht="15" x14ac:dyDescent="0.2">
      <c r="D405" s="28"/>
      <c r="E405" s="28"/>
      <c r="F405" s="28"/>
    </row>
    <row r="406" spans="4:6" ht="15" x14ac:dyDescent="0.2">
      <c r="D406" s="28"/>
      <c r="E406" s="28"/>
      <c r="F406" s="28"/>
    </row>
    <row r="407" spans="4:6" ht="15" x14ac:dyDescent="0.2">
      <c r="D407" s="28"/>
      <c r="E407" s="28"/>
      <c r="F407" s="28"/>
    </row>
    <row r="408" spans="4:6" ht="15" x14ac:dyDescent="0.2">
      <c r="D408" s="28"/>
      <c r="E408" s="28"/>
      <c r="F408" s="28"/>
    </row>
    <row r="409" spans="4:6" ht="15" x14ac:dyDescent="0.2">
      <c r="D409" s="28"/>
      <c r="E409" s="28"/>
      <c r="F409" s="28"/>
    </row>
    <row r="410" spans="4:6" ht="15" x14ac:dyDescent="0.2">
      <c r="D410" s="28"/>
      <c r="E410" s="28"/>
      <c r="F410" s="28"/>
    </row>
    <row r="411" spans="4:6" ht="15" x14ac:dyDescent="0.2">
      <c r="D411" s="28"/>
      <c r="E411" s="28"/>
      <c r="F411" s="28"/>
    </row>
    <row r="412" spans="4:6" ht="15" x14ac:dyDescent="0.2">
      <c r="D412" s="28"/>
      <c r="E412" s="28"/>
      <c r="F412" s="28"/>
    </row>
    <row r="413" spans="4:6" ht="15" x14ac:dyDescent="0.2">
      <c r="D413" s="28"/>
      <c r="E413" s="28"/>
      <c r="F413" s="28"/>
    </row>
    <row r="414" spans="4:6" ht="15" x14ac:dyDescent="0.2">
      <c r="D414" s="28"/>
      <c r="E414" s="28"/>
      <c r="F414" s="28"/>
    </row>
    <row r="415" spans="4:6" ht="15" x14ac:dyDescent="0.2">
      <c r="D415" s="28"/>
      <c r="E415" s="28"/>
      <c r="F415" s="28"/>
    </row>
    <row r="416" spans="4:6" ht="15" x14ac:dyDescent="0.2">
      <c r="D416" s="28"/>
      <c r="E416" s="28"/>
      <c r="F416" s="28"/>
    </row>
    <row r="417" spans="4:6" ht="15" x14ac:dyDescent="0.2">
      <c r="D417" s="28"/>
      <c r="E417" s="28"/>
      <c r="F417" s="28"/>
    </row>
    <row r="418" spans="4:6" ht="15" x14ac:dyDescent="0.2">
      <c r="D418" s="28"/>
      <c r="E418" s="28"/>
      <c r="F418" s="28"/>
    </row>
    <row r="419" spans="4:6" ht="15" x14ac:dyDescent="0.2">
      <c r="D419" s="28"/>
      <c r="E419" s="28"/>
      <c r="F419" s="28"/>
    </row>
    <row r="420" spans="4:6" ht="15" x14ac:dyDescent="0.2">
      <c r="D420" s="28"/>
      <c r="E420" s="28"/>
      <c r="F420" s="28"/>
    </row>
    <row r="421" spans="4:6" ht="15" x14ac:dyDescent="0.2">
      <c r="D421" s="28"/>
      <c r="E421" s="28"/>
      <c r="F421" s="28"/>
    </row>
    <row r="422" spans="4:6" ht="15" x14ac:dyDescent="0.2">
      <c r="D422" s="28"/>
      <c r="E422" s="28"/>
      <c r="F422" s="28"/>
    </row>
    <row r="423" spans="4:6" ht="15" x14ac:dyDescent="0.2">
      <c r="D423" s="28"/>
      <c r="E423" s="28"/>
      <c r="F423" s="28"/>
    </row>
    <row r="424" spans="4:6" ht="15" x14ac:dyDescent="0.2">
      <c r="D424" s="28"/>
      <c r="E424" s="28"/>
      <c r="F424" s="28"/>
    </row>
    <row r="425" spans="4:6" ht="15" x14ac:dyDescent="0.2">
      <c r="D425" s="28"/>
      <c r="E425" s="28"/>
      <c r="F425" s="28"/>
    </row>
    <row r="426" spans="4:6" ht="15" x14ac:dyDescent="0.2">
      <c r="D426" s="28"/>
      <c r="E426" s="28"/>
      <c r="F426" s="28"/>
    </row>
    <row r="427" spans="4:6" ht="15" x14ac:dyDescent="0.2">
      <c r="D427" s="28"/>
      <c r="E427" s="28"/>
      <c r="F427" s="28"/>
    </row>
    <row r="428" spans="4:6" ht="15" x14ac:dyDescent="0.2">
      <c r="D428" s="28"/>
      <c r="E428" s="28"/>
      <c r="F428" s="28"/>
    </row>
    <row r="429" spans="4:6" ht="15" x14ac:dyDescent="0.2">
      <c r="D429" s="28"/>
      <c r="E429" s="28"/>
      <c r="F429" s="28"/>
    </row>
    <row r="430" spans="4:6" ht="15" x14ac:dyDescent="0.2">
      <c r="D430" s="28"/>
      <c r="E430" s="28"/>
      <c r="F430" s="28"/>
    </row>
    <row r="431" spans="4:6" ht="15" x14ac:dyDescent="0.2">
      <c r="D431" s="28"/>
      <c r="E431" s="28"/>
      <c r="F431" s="28"/>
    </row>
    <row r="432" spans="4:6" ht="15" x14ac:dyDescent="0.2">
      <c r="D432" s="28"/>
      <c r="E432" s="28"/>
      <c r="F432" s="28"/>
    </row>
    <row r="433" spans="4:6" ht="15" x14ac:dyDescent="0.2">
      <c r="D433" s="28"/>
      <c r="E433" s="28"/>
      <c r="F433" s="28"/>
    </row>
    <row r="434" spans="4:6" ht="15" x14ac:dyDescent="0.2">
      <c r="D434" s="28"/>
      <c r="E434" s="28"/>
      <c r="F434" s="28"/>
    </row>
    <row r="435" spans="4:6" ht="15" x14ac:dyDescent="0.2">
      <c r="D435" s="28"/>
      <c r="E435" s="28"/>
      <c r="F435" s="28"/>
    </row>
    <row r="436" spans="4:6" ht="15" x14ac:dyDescent="0.2">
      <c r="D436" s="28"/>
      <c r="E436" s="28"/>
      <c r="F436" s="28"/>
    </row>
    <row r="437" spans="4:6" ht="15" x14ac:dyDescent="0.2">
      <c r="D437" s="28"/>
      <c r="E437" s="28"/>
      <c r="F437" s="28"/>
    </row>
    <row r="438" spans="4:6" ht="15" x14ac:dyDescent="0.2">
      <c r="D438" s="28"/>
      <c r="E438" s="28"/>
      <c r="F438" s="28"/>
    </row>
    <row r="439" spans="4:6" ht="15" x14ac:dyDescent="0.2">
      <c r="D439" s="28"/>
      <c r="E439" s="28"/>
      <c r="F439" s="28"/>
    </row>
    <row r="440" spans="4:6" ht="15" x14ac:dyDescent="0.2">
      <c r="D440" s="28"/>
      <c r="E440" s="28"/>
      <c r="F440" s="28"/>
    </row>
    <row r="441" spans="4:6" ht="15" x14ac:dyDescent="0.2">
      <c r="D441" s="28"/>
      <c r="E441" s="28"/>
      <c r="F441" s="28"/>
    </row>
    <row r="442" spans="4:6" ht="15" x14ac:dyDescent="0.2">
      <c r="D442" s="28"/>
      <c r="E442" s="28"/>
      <c r="F442" s="28"/>
    </row>
    <row r="443" spans="4:6" ht="15" x14ac:dyDescent="0.2">
      <c r="D443" s="28"/>
      <c r="E443" s="28"/>
      <c r="F443" s="28"/>
    </row>
    <row r="444" spans="4:6" ht="15" x14ac:dyDescent="0.2">
      <c r="D444" s="28"/>
      <c r="E444" s="28"/>
      <c r="F444" s="28"/>
    </row>
    <row r="445" spans="4:6" ht="15" x14ac:dyDescent="0.2">
      <c r="D445" s="28"/>
      <c r="E445" s="28"/>
      <c r="F445" s="28"/>
    </row>
    <row r="446" spans="4:6" ht="15" x14ac:dyDescent="0.2">
      <c r="D446" s="28"/>
      <c r="E446" s="28"/>
      <c r="F446" s="28"/>
    </row>
    <row r="447" spans="4:6" ht="15" x14ac:dyDescent="0.2">
      <c r="D447" s="28"/>
      <c r="E447" s="28"/>
      <c r="F447" s="28"/>
    </row>
    <row r="448" spans="4:6" ht="15" x14ac:dyDescent="0.2">
      <c r="D448" s="28"/>
      <c r="E448" s="28"/>
      <c r="F448" s="28"/>
    </row>
    <row r="449" spans="4:6" ht="15" x14ac:dyDescent="0.2">
      <c r="D449" s="28"/>
      <c r="E449" s="28"/>
      <c r="F449" s="28"/>
    </row>
    <row r="450" spans="4:6" ht="15" x14ac:dyDescent="0.2">
      <c r="D450" s="28"/>
      <c r="E450" s="28"/>
      <c r="F450" s="28"/>
    </row>
    <row r="451" spans="4:6" ht="15" x14ac:dyDescent="0.2">
      <c r="D451" s="28"/>
      <c r="E451" s="28"/>
      <c r="F451" s="28"/>
    </row>
    <row r="452" spans="4:6" ht="15" x14ac:dyDescent="0.2">
      <c r="D452" s="28"/>
      <c r="E452" s="28"/>
      <c r="F452" s="28"/>
    </row>
    <row r="453" spans="4:6" ht="15" x14ac:dyDescent="0.2">
      <c r="D453" s="28"/>
      <c r="E453" s="28"/>
      <c r="F453" s="28"/>
    </row>
    <row r="454" spans="4:6" ht="15" x14ac:dyDescent="0.2">
      <c r="D454" s="28"/>
      <c r="E454" s="28"/>
      <c r="F454" s="28"/>
    </row>
    <row r="455" spans="4:6" ht="15" x14ac:dyDescent="0.2">
      <c r="D455" s="28"/>
      <c r="E455" s="28"/>
      <c r="F455" s="28"/>
    </row>
    <row r="456" spans="4:6" ht="15" x14ac:dyDescent="0.2">
      <c r="D456" s="28"/>
      <c r="E456" s="28"/>
      <c r="F456" s="28"/>
    </row>
    <row r="457" spans="4:6" ht="15" x14ac:dyDescent="0.2">
      <c r="D457" s="28"/>
      <c r="E457" s="28"/>
      <c r="F457" s="28"/>
    </row>
    <row r="458" spans="4:6" ht="15" x14ac:dyDescent="0.2">
      <c r="D458" s="28"/>
      <c r="E458" s="28"/>
      <c r="F458" s="28"/>
    </row>
    <row r="459" spans="4:6" ht="15" x14ac:dyDescent="0.2">
      <c r="D459" s="28"/>
      <c r="E459" s="28"/>
      <c r="F459" s="28"/>
    </row>
    <row r="460" spans="4:6" ht="15" x14ac:dyDescent="0.2">
      <c r="D460" s="28"/>
      <c r="E460" s="28"/>
      <c r="F460" s="28"/>
    </row>
    <row r="461" spans="4:6" ht="15" x14ac:dyDescent="0.2">
      <c r="D461" s="28"/>
      <c r="E461" s="28"/>
      <c r="F461" s="28"/>
    </row>
    <row r="462" spans="4:6" ht="15" x14ac:dyDescent="0.2">
      <c r="D462" s="28"/>
      <c r="E462" s="28"/>
      <c r="F462" s="28"/>
    </row>
    <row r="463" spans="4:6" ht="15" x14ac:dyDescent="0.2">
      <c r="D463" s="28"/>
      <c r="E463" s="28"/>
      <c r="F463" s="28"/>
    </row>
    <row r="464" spans="4:6" ht="15" x14ac:dyDescent="0.2">
      <c r="D464" s="28"/>
      <c r="E464" s="28"/>
      <c r="F464" s="28"/>
    </row>
    <row r="465" spans="4:6" ht="15" x14ac:dyDescent="0.2">
      <c r="D465" s="28"/>
      <c r="E465" s="28"/>
      <c r="F465" s="28"/>
    </row>
    <row r="466" spans="4:6" ht="15" x14ac:dyDescent="0.2">
      <c r="D466" s="28"/>
      <c r="E466" s="28"/>
      <c r="F466" s="28"/>
    </row>
    <row r="467" spans="4:6" ht="15" x14ac:dyDescent="0.2">
      <c r="D467" s="28"/>
      <c r="E467" s="28"/>
      <c r="F467" s="28"/>
    </row>
    <row r="468" spans="4:6" ht="15" x14ac:dyDescent="0.2">
      <c r="D468" s="28"/>
      <c r="E468" s="28"/>
      <c r="F468" s="28"/>
    </row>
    <row r="469" spans="4:6" ht="15" x14ac:dyDescent="0.2">
      <c r="D469" s="28"/>
      <c r="E469" s="28"/>
      <c r="F469" s="28"/>
    </row>
    <row r="470" spans="4:6" ht="15" x14ac:dyDescent="0.2">
      <c r="D470" s="28"/>
      <c r="E470" s="28"/>
      <c r="F470" s="28"/>
    </row>
    <row r="471" spans="4:6" ht="15" x14ac:dyDescent="0.2">
      <c r="D471" s="28"/>
      <c r="E471" s="28"/>
      <c r="F471" s="28"/>
    </row>
    <row r="472" spans="4:6" ht="15" x14ac:dyDescent="0.2">
      <c r="D472" s="28"/>
      <c r="E472" s="28"/>
      <c r="F472" s="28"/>
    </row>
    <row r="473" spans="4:6" ht="15" x14ac:dyDescent="0.2">
      <c r="D473" s="28"/>
      <c r="E473" s="28"/>
      <c r="F473" s="28"/>
    </row>
    <row r="474" spans="4:6" ht="15" x14ac:dyDescent="0.2">
      <c r="D474" s="28"/>
      <c r="E474" s="28"/>
      <c r="F474" s="28"/>
    </row>
    <row r="475" spans="4:6" ht="15" x14ac:dyDescent="0.2">
      <c r="D475" s="28"/>
      <c r="E475" s="28"/>
      <c r="F475" s="28"/>
    </row>
    <row r="476" spans="4:6" ht="15" x14ac:dyDescent="0.2">
      <c r="D476" s="28"/>
      <c r="E476" s="28"/>
      <c r="F476" s="28"/>
    </row>
    <row r="477" spans="4:6" ht="15" x14ac:dyDescent="0.2">
      <c r="D477" s="28"/>
      <c r="E477" s="28"/>
      <c r="F477" s="28"/>
    </row>
    <row r="478" spans="4:6" ht="15" x14ac:dyDescent="0.2">
      <c r="D478" s="28"/>
      <c r="E478" s="28"/>
      <c r="F478" s="28"/>
    </row>
    <row r="479" spans="4:6" ht="15" x14ac:dyDescent="0.2">
      <c r="D479" s="28"/>
      <c r="E479" s="28"/>
      <c r="F479" s="28"/>
    </row>
    <row r="480" spans="4:6" ht="15" x14ac:dyDescent="0.2">
      <c r="D480" s="28"/>
      <c r="E480" s="28"/>
      <c r="F480" s="28"/>
    </row>
    <row r="481" spans="4:6" ht="15" x14ac:dyDescent="0.2">
      <c r="D481" s="28"/>
      <c r="E481" s="28"/>
      <c r="F481" s="28"/>
    </row>
    <row r="482" spans="4:6" ht="15" x14ac:dyDescent="0.2">
      <c r="D482" s="28"/>
      <c r="E482" s="28"/>
      <c r="F482" s="28"/>
    </row>
    <row r="483" spans="4:6" ht="15" x14ac:dyDescent="0.2">
      <c r="D483" s="28"/>
      <c r="E483" s="28"/>
      <c r="F483" s="28"/>
    </row>
    <row r="484" spans="4:6" ht="15" x14ac:dyDescent="0.2">
      <c r="D484" s="28"/>
      <c r="E484" s="28"/>
      <c r="F484" s="28"/>
    </row>
    <row r="485" spans="4:6" ht="15" x14ac:dyDescent="0.2">
      <c r="D485" s="28"/>
      <c r="E485" s="28"/>
      <c r="F485" s="28"/>
    </row>
    <row r="486" spans="4:6" ht="15" x14ac:dyDescent="0.2">
      <c r="D486" s="28"/>
      <c r="E486" s="28"/>
      <c r="F486" s="28"/>
    </row>
    <row r="487" spans="4:6" ht="15" x14ac:dyDescent="0.2">
      <c r="D487" s="28"/>
      <c r="E487" s="28"/>
      <c r="F487" s="28"/>
    </row>
    <row r="488" spans="4:6" ht="15" x14ac:dyDescent="0.2">
      <c r="D488" s="28"/>
      <c r="E488" s="28"/>
      <c r="F488" s="28"/>
    </row>
    <row r="489" spans="4:6" ht="15" x14ac:dyDescent="0.2">
      <c r="D489" s="28"/>
      <c r="E489" s="28"/>
      <c r="F489" s="28"/>
    </row>
    <row r="490" spans="4:6" ht="15" x14ac:dyDescent="0.2">
      <c r="D490" s="28"/>
      <c r="E490" s="28"/>
      <c r="F490" s="28"/>
    </row>
    <row r="491" spans="4:6" ht="15" x14ac:dyDescent="0.2">
      <c r="D491" s="28"/>
      <c r="E491" s="28"/>
      <c r="F491" s="28"/>
    </row>
    <row r="492" spans="4:6" ht="15" x14ac:dyDescent="0.2">
      <c r="D492" s="28"/>
      <c r="E492" s="28"/>
      <c r="F492" s="28"/>
    </row>
    <row r="493" spans="4:6" ht="15" x14ac:dyDescent="0.2">
      <c r="D493" s="28"/>
      <c r="E493" s="28"/>
      <c r="F493" s="28"/>
    </row>
    <row r="494" spans="4:6" ht="15" x14ac:dyDescent="0.2">
      <c r="D494" s="28"/>
      <c r="E494" s="28"/>
      <c r="F494" s="28"/>
    </row>
    <row r="495" spans="4:6" ht="15" x14ac:dyDescent="0.2">
      <c r="D495" s="28"/>
      <c r="E495" s="28"/>
      <c r="F495" s="28"/>
    </row>
    <row r="496" spans="4:6" ht="15" x14ac:dyDescent="0.2">
      <c r="D496" s="28"/>
      <c r="E496" s="28"/>
      <c r="F496" s="28"/>
    </row>
    <row r="497" spans="4:6" ht="15" x14ac:dyDescent="0.2">
      <c r="D497" s="28"/>
      <c r="E497" s="28"/>
      <c r="F497" s="28"/>
    </row>
    <row r="498" spans="4:6" ht="15" x14ac:dyDescent="0.2">
      <c r="D498" s="28"/>
      <c r="E498" s="28"/>
      <c r="F498" s="28"/>
    </row>
    <row r="499" spans="4:6" ht="15" x14ac:dyDescent="0.2">
      <c r="D499" s="28"/>
      <c r="E499" s="28"/>
      <c r="F499" s="28"/>
    </row>
    <row r="500" spans="4:6" ht="15" x14ac:dyDescent="0.2">
      <c r="D500" s="28"/>
      <c r="E500" s="28"/>
      <c r="F500" s="28"/>
    </row>
    <row r="501" spans="4:6" ht="15" x14ac:dyDescent="0.2">
      <c r="D501" s="28"/>
      <c r="E501" s="28"/>
      <c r="F501" s="28"/>
    </row>
    <row r="502" spans="4:6" ht="15" x14ac:dyDescent="0.2">
      <c r="D502" s="28"/>
      <c r="E502" s="28"/>
      <c r="F502" s="28"/>
    </row>
    <row r="503" spans="4:6" ht="15" x14ac:dyDescent="0.2">
      <c r="D503" s="28"/>
      <c r="E503" s="28"/>
      <c r="F503" s="28"/>
    </row>
    <row r="504" spans="4:6" ht="15" x14ac:dyDescent="0.2">
      <c r="D504" s="28"/>
      <c r="E504" s="28"/>
      <c r="F504" s="28"/>
    </row>
    <row r="505" spans="4:6" ht="15" x14ac:dyDescent="0.2">
      <c r="D505" s="28"/>
      <c r="E505" s="28"/>
      <c r="F505" s="28"/>
    </row>
    <row r="506" spans="4:6" ht="15" x14ac:dyDescent="0.2">
      <c r="D506" s="28"/>
      <c r="E506" s="28"/>
      <c r="F506" s="28"/>
    </row>
    <row r="507" spans="4:6" ht="15" x14ac:dyDescent="0.2">
      <c r="D507" s="28"/>
      <c r="E507" s="28"/>
      <c r="F507" s="28"/>
    </row>
    <row r="508" spans="4:6" ht="15" x14ac:dyDescent="0.2">
      <c r="D508" s="28"/>
      <c r="E508" s="28"/>
      <c r="F508" s="28"/>
    </row>
    <row r="509" spans="4:6" ht="15" x14ac:dyDescent="0.2">
      <c r="D509" s="28"/>
      <c r="E509" s="28"/>
      <c r="F509" s="28"/>
    </row>
    <row r="510" spans="4:6" ht="15" x14ac:dyDescent="0.2">
      <c r="D510" s="28"/>
      <c r="E510" s="28"/>
      <c r="F510" s="28"/>
    </row>
    <row r="511" spans="4:6" ht="15" x14ac:dyDescent="0.2">
      <c r="D511" s="28"/>
      <c r="E511" s="28"/>
      <c r="F511" s="28"/>
    </row>
    <row r="512" spans="4:6" ht="15" x14ac:dyDescent="0.2">
      <c r="D512" s="28"/>
      <c r="E512" s="28"/>
      <c r="F512" s="28"/>
    </row>
    <row r="513" spans="4:6" ht="15" x14ac:dyDescent="0.2">
      <c r="D513" s="28"/>
      <c r="E513" s="28"/>
      <c r="F513" s="28"/>
    </row>
    <row r="514" spans="4:6" ht="15" x14ac:dyDescent="0.2">
      <c r="D514" s="28"/>
      <c r="E514" s="28"/>
      <c r="F514" s="28"/>
    </row>
    <row r="515" spans="4:6" ht="15" x14ac:dyDescent="0.2">
      <c r="D515" s="28"/>
      <c r="E515" s="28"/>
      <c r="F515" s="28"/>
    </row>
    <row r="516" spans="4:6" ht="15" x14ac:dyDescent="0.2">
      <c r="D516" s="28"/>
      <c r="E516" s="28"/>
      <c r="F516" s="28"/>
    </row>
    <row r="517" spans="4:6" ht="15" x14ac:dyDescent="0.2">
      <c r="D517" s="28"/>
      <c r="E517" s="28"/>
      <c r="F517" s="28"/>
    </row>
    <row r="518" spans="4:6" ht="15" x14ac:dyDescent="0.2">
      <c r="D518" s="28"/>
      <c r="E518" s="28"/>
      <c r="F518" s="28"/>
    </row>
    <row r="519" spans="4:6" ht="15" x14ac:dyDescent="0.2">
      <c r="D519" s="28"/>
      <c r="E519" s="28"/>
      <c r="F519" s="28"/>
    </row>
    <row r="520" spans="4:6" ht="15" x14ac:dyDescent="0.2">
      <c r="D520" s="28"/>
      <c r="E520" s="28"/>
      <c r="F520" s="28"/>
    </row>
    <row r="521" spans="4:6" ht="15" x14ac:dyDescent="0.2">
      <c r="D521" s="28"/>
      <c r="E521" s="28"/>
      <c r="F521" s="28"/>
    </row>
    <row r="522" spans="4:6" ht="15" x14ac:dyDescent="0.2">
      <c r="D522" s="28"/>
      <c r="E522" s="28"/>
      <c r="F522" s="28"/>
    </row>
    <row r="523" spans="4:6" ht="15" x14ac:dyDescent="0.2">
      <c r="D523" s="28"/>
      <c r="E523" s="28"/>
      <c r="F523" s="28"/>
    </row>
    <row r="524" spans="4:6" ht="15" x14ac:dyDescent="0.2">
      <c r="D524" s="28"/>
      <c r="E524" s="28"/>
      <c r="F524" s="28"/>
    </row>
    <row r="525" spans="4:6" ht="15" x14ac:dyDescent="0.2">
      <c r="D525" s="28"/>
      <c r="E525" s="28"/>
      <c r="F525" s="28"/>
    </row>
    <row r="526" spans="4:6" ht="15" x14ac:dyDescent="0.2">
      <c r="D526" s="28"/>
      <c r="E526" s="28"/>
      <c r="F526" s="28"/>
    </row>
    <row r="527" spans="4:6" ht="15" x14ac:dyDescent="0.2">
      <c r="D527" s="28"/>
      <c r="E527" s="28"/>
      <c r="F527" s="28"/>
    </row>
    <row r="528" spans="4:6" ht="15" x14ac:dyDescent="0.2">
      <c r="D528" s="28"/>
      <c r="E528" s="28"/>
      <c r="F528" s="28"/>
    </row>
    <row r="529" spans="4:6" ht="15" x14ac:dyDescent="0.2">
      <c r="D529" s="28"/>
      <c r="E529" s="28"/>
      <c r="F529" s="28"/>
    </row>
    <row r="530" spans="4:6" ht="15" x14ac:dyDescent="0.2">
      <c r="D530" s="28"/>
      <c r="E530" s="28"/>
      <c r="F530" s="28"/>
    </row>
    <row r="531" spans="4:6" ht="15" x14ac:dyDescent="0.2">
      <c r="D531" s="28"/>
      <c r="E531" s="28"/>
      <c r="F531" s="28"/>
    </row>
    <row r="532" spans="4:6" ht="15" x14ac:dyDescent="0.2">
      <c r="D532" s="28"/>
      <c r="E532" s="28"/>
      <c r="F532" s="28"/>
    </row>
    <row r="533" spans="4:6" ht="15" x14ac:dyDescent="0.2">
      <c r="D533" s="28"/>
      <c r="E533" s="28"/>
      <c r="F533" s="28"/>
    </row>
    <row r="534" spans="4:6" ht="15" x14ac:dyDescent="0.2">
      <c r="D534" s="28"/>
      <c r="E534" s="28"/>
      <c r="F534" s="28"/>
    </row>
    <row r="535" spans="4:6" ht="15" x14ac:dyDescent="0.2">
      <c r="D535" s="28"/>
      <c r="E535" s="28"/>
      <c r="F535" s="28"/>
    </row>
    <row r="536" spans="4:6" ht="15" x14ac:dyDescent="0.2">
      <c r="D536" s="28"/>
      <c r="E536" s="28"/>
      <c r="F536" s="28"/>
    </row>
    <row r="537" spans="4:6" ht="15" x14ac:dyDescent="0.2">
      <c r="D537" s="28"/>
      <c r="E537" s="28"/>
      <c r="F537" s="28"/>
    </row>
    <row r="538" spans="4:6" ht="15" x14ac:dyDescent="0.2">
      <c r="D538" s="28"/>
      <c r="E538" s="28"/>
      <c r="F538" s="28"/>
    </row>
    <row r="539" spans="4:6" ht="15" x14ac:dyDescent="0.2">
      <c r="D539" s="28"/>
      <c r="E539" s="28"/>
      <c r="F539" s="28"/>
    </row>
    <row r="540" spans="4:6" ht="15" x14ac:dyDescent="0.2">
      <c r="D540" s="28"/>
      <c r="E540" s="28"/>
      <c r="F540" s="28"/>
    </row>
    <row r="541" spans="4:6" ht="15" x14ac:dyDescent="0.2">
      <c r="D541" s="28"/>
      <c r="E541" s="28"/>
      <c r="F541" s="28"/>
    </row>
    <row r="542" spans="4:6" ht="15" x14ac:dyDescent="0.2">
      <c r="D542" s="28"/>
      <c r="E542" s="28"/>
      <c r="F542" s="28"/>
    </row>
    <row r="543" spans="4:6" ht="15" x14ac:dyDescent="0.2">
      <c r="D543" s="28"/>
      <c r="E543" s="28"/>
      <c r="F543" s="28"/>
    </row>
    <row r="544" spans="4:6" ht="15" x14ac:dyDescent="0.2">
      <c r="D544" s="28"/>
      <c r="E544" s="28"/>
      <c r="F544" s="28"/>
    </row>
    <row r="545" spans="4:6" ht="15" x14ac:dyDescent="0.2">
      <c r="D545" s="28"/>
      <c r="E545" s="28"/>
      <c r="F545" s="28"/>
    </row>
    <row r="546" spans="4:6" ht="15" x14ac:dyDescent="0.2">
      <c r="D546" s="28"/>
      <c r="E546" s="28"/>
      <c r="F546" s="28"/>
    </row>
    <row r="547" spans="4:6" ht="15" x14ac:dyDescent="0.2">
      <c r="D547" s="28"/>
      <c r="E547" s="28"/>
      <c r="F547" s="28"/>
    </row>
    <row r="548" spans="4:6" ht="15" x14ac:dyDescent="0.2">
      <c r="D548" s="28"/>
      <c r="E548" s="28"/>
      <c r="F548" s="28"/>
    </row>
    <row r="549" spans="4:6" ht="15" x14ac:dyDescent="0.2">
      <c r="D549" s="28"/>
      <c r="E549" s="28"/>
      <c r="F549" s="28"/>
    </row>
    <row r="550" spans="4:6" ht="15" x14ac:dyDescent="0.2">
      <c r="D550" s="28"/>
      <c r="E550" s="28"/>
      <c r="F550" s="28"/>
    </row>
    <row r="551" spans="4:6" ht="15" x14ac:dyDescent="0.2">
      <c r="D551" s="28"/>
      <c r="E551" s="28"/>
      <c r="F551" s="28"/>
    </row>
    <row r="552" spans="4:6" ht="15" x14ac:dyDescent="0.2">
      <c r="D552" s="28"/>
      <c r="E552" s="28"/>
      <c r="F552" s="28"/>
    </row>
    <row r="553" spans="4:6" ht="15" x14ac:dyDescent="0.2">
      <c r="D553" s="28"/>
      <c r="E553" s="28"/>
      <c r="F553" s="28"/>
    </row>
    <row r="554" spans="4:6" ht="15" x14ac:dyDescent="0.2">
      <c r="D554" s="28"/>
      <c r="E554" s="28"/>
      <c r="F554" s="28"/>
    </row>
    <row r="555" spans="4:6" ht="15" x14ac:dyDescent="0.2">
      <c r="D555" s="28"/>
      <c r="E555" s="28"/>
      <c r="F555" s="28"/>
    </row>
    <row r="556" spans="4:6" ht="15" x14ac:dyDescent="0.2">
      <c r="D556" s="28"/>
      <c r="E556" s="28"/>
      <c r="F556" s="28"/>
    </row>
    <row r="557" spans="4:6" ht="15" x14ac:dyDescent="0.2">
      <c r="D557" s="28"/>
      <c r="E557" s="28"/>
      <c r="F557" s="28"/>
    </row>
    <row r="558" spans="4:6" ht="15" x14ac:dyDescent="0.2">
      <c r="D558" s="28"/>
      <c r="E558" s="28"/>
      <c r="F558" s="28"/>
    </row>
    <row r="559" spans="4:6" ht="15" x14ac:dyDescent="0.2">
      <c r="D559" s="28"/>
      <c r="E559" s="28"/>
      <c r="F559" s="28"/>
    </row>
    <row r="560" spans="4:6" ht="15" x14ac:dyDescent="0.2">
      <c r="D560" s="28"/>
      <c r="E560" s="28"/>
      <c r="F560" s="28"/>
    </row>
    <row r="561" spans="4:6" ht="15" x14ac:dyDescent="0.2">
      <c r="D561" s="28"/>
      <c r="E561" s="28"/>
      <c r="F561" s="28"/>
    </row>
    <row r="562" spans="4:6" ht="15" x14ac:dyDescent="0.2">
      <c r="D562" s="28"/>
      <c r="E562" s="28"/>
      <c r="F562" s="28"/>
    </row>
    <row r="563" spans="4:6" ht="15" x14ac:dyDescent="0.2">
      <c r="D563" s="28"/>
      <c r="E563" s="28"/>
      <c r="F563" s="28"/>
    </row>
    <row r="564" spans="4:6" ht="15" x14ac:dyDescent="0.2">
      <c r="D564" s="28"/>
      <c r="E564" s="28"/>
      <c r="F564" s="28"/>
    </row>
    <row r="565" spans="4:6" ht="15" x14ac:dyDescent="0.2">
      <c r="D565" s="28"/>
      <c r="E565" s="28"/>
      <c r="F565" s="28"/>
    </row>
    <row r="566" spans="4:6" ht="15" x14ac:dyDescent="0.2">
      <c r="D566" s="28"/>
      <c r="E566" s="28"/>
      <c r="F566" s="28"/>
    </row>
    <row r="567" spans="4:6" ht="15" x14ac:dyDescent="0.2">
      <c r="D567" s="28"/>
      <c r="E567" s="28"/>
      <c r="F567" s="28"/>
    </row>
    <row r="568" spans="4:6" ht="15" x14ac:dyDescent="0.2">
      <c r="D568" s="28"/>
      <c r="E568" s="28"/>
      <c r="F568" s="28"/>
    </row>
    <row r="569" spans="4:6" ht="15" x14ac:dyDescent="0.2">
      <c r="D569" s="28"/>
      <c r="E569" s="28"/>
      <c r="F569" s="28"/>
    </row>
    <row r="570" spans="4:6" ht="15" x14ac:dyDescent="0.2">
      <c r="D570" s="28"/>
      <c r="E570" s="28"/>
      <c r="F570" s="28"/>
    </row>
    <row r="571" spans="4:6" ht="15" x14ac:dyDescent="0.2">
      <c r="D571" s="28"/>
      <c r="E571" s="28"/>
      <c r="F571" s="28"/>
    </row>
    <row r="572" spans="4:6" ht="15" x14ac:dyDescent="0.2">
      <c r="D572" s="28"/>
      <c r="E572" s="28"/>
      <c r="F572" s="28"/>
    </row>
    <row r="573" spans="4:6" ht="15" x14ac:dyDescent="0.2">
      <c r="D573" s="28"/>
      <c r="E573" s="28"/>
      <c r="F573" s="28"/>
    </row>
    <row r="574" spans="4:6" ht="15" x14ac:dyDescent="0.2">
      <c r="D574" s="28"/>
      <c r="E574" s="28"/>
      <c r="F574" s="28"/>
    </row>
    <row r="575" spans="4:6" ht="15" x14ac:dyDescent="0.2">
      <c r="D575" s="28"/>
      <c r="E575" s="28"/>
      <c r="F575" s="28"/>
    </row>
    <row r="576" spans="4:6" ht="15" x14ac:dyDescent="0.2">
      <c r="D576" s="28"/>
      <c r="E576" s="28"/>
      <c r="F576" s="28"/>
    </row>
    <row r="577" spans="4:6" ht="15" x14ac:dyDescent="0.2">
      <c r="D577" s="28"/>
      <c r="E577" s="28"/>
      <c r="F577" s="28"/>
    </row>
    <row r="578" spans="4:6" ht="15" x14ac:dyDescent="0.2">
      <c r="D578" s="28"/>
      <c r="E578" s="28"/>
      <c r="F578" s="28"/>
    </row>
    <row r="579" spans="4:6" ht="15" x14ac:dyDescent="0.2">
      <c r="D579" s="28"/>
      <c r="E579" s="28"/>
      <c r="F579" s="28"/>
    </row>
    <row r="580" spans="4:6" ht="15" x14ac:dyDescent="0.2">
      <c r="D580" s="28"/>
      <c r="E580" s="28"/>
      <c r="F580" s="28"/>
    </row>
    <row r="581" spans="4:6" ht="15" x14ac:dyDescent="0.2">
      <c r="D581" s="28"/>
      <c r="E581" s="28"/>
      <c r="F581" s="28"/>
    </row>
    <row r="582" spans="4:6" ht="15" x14ac:dyDescent="0.2">
      <c r="D582" s="28"/>
      <c r="E582" s="28"/>
      <c r="F582" s="28"/>
    </row>
    <row r="583" spans="4:6" ht="15" x14ac:dyDescent="0.2">
      <c r="D583" s="28"/>
      <c r="E583" s="28"/>
      <c r="F583" s="28"/>
    </row>
    <row r="584" spans="4:6" ht="15" x14ac:dyDescent="0.2">
      <c r="D584" s="28"/>
      <c r="E584" s="28"/>
      <c r="F584" s="28"/>
    </row>
    <row r="585" spans="4:6" ht="15" x14ac:dyDescent="0.2">
      <c r="D585" s="28"/>
      <c r="E585" s="28"/>
      <c r="F585" s="28"/>
    </row>
    <row r="586" spans="4:6" ht="15" x14ac:dyDescent="0.2">
      <c r="D586" s="28"/>
      <c r="E586" s="28"/>
      <c r="F586" s="28"/>
    </row>
    <row r="587" spans="4:6" ht="15" x14ac:dyDescent="0.2">
      <c r="D587" s="28"/>
      <c r="E587" s="28"/>
      <c r="F587" s="28"/>
    </row>
    <row r="588" spans="4:6" ht="15" x14ac:dyDescent="0.2">
      <c r="D588" s="28"/>
      <c r="E588" s="28"/>
      <c r="F588" s="28"/>
    </row>
    <row r="589" spans="4:6" ht="15" x14ac:dyDescent="0.2">
      <c r="D589" s="28"/>
      <c r="E589" s="28"/>
      <c r="F589" s="28"/>
    </row>
    <row r="590" spans="4:6" ht="15" x14ac:dyDescent="0.2">
      <c r="D590" s="28"/>
      <c r="E590" s="28"/>
      <c r="F590" s="28"/>
    </row>
    <row r="591" spans="4:6" ht="15" x14ac:dyDescent="0.2">
      <c r="D591" s="28"/>
      <c r="E591" s="28"/>
      <c r="F591" s="28"/>
    </row>
    <row r="592" spans="4:6" ht="15" x14ac:dyDescent="0.2">
      <c r="D592" s="28"/>
      <c r="E592" s="28"/>
      <c r="F592" s="28"/>
    </row>
    <row r="593" spans="4:6" ht="15" x14ac:dyDescent="0.2">
      <c r="D593" s="28"/>
      <c r="E593" s="28"/>
      <c r="F593" s="28"/>
    </row>
    <row r="594" spans="4:6" ht="15" x14ac:dyDescent="0.2">
      <c r="D594" s="28"/>
      <c r="E594" s="28"/>
      <c r="F594" s="28"/>
    </row>
    <row r="595" spans="4:6" ht="15" x14ac:dyDescent="0.2">
      <c r="D595" s="28"/>
      <c r="E595" s="28"/>
      <c r="F595" s="28"/>
    </row>
    <row r="596" spans="4:6" ht="15" x14ac:dyDescent="0.2">
      <c r="D596" s="28"/>
      <c r="E596" s="28"/>
      <c r="F596" s="28"/>
    </row>
    <row r="597" spans="4:6" ht="15" x14ac:dyDescent="0.2">
      <c r="D597" s="28"/>
      <c r="E597" s="28"/>
      <c r="F597" s="28"/>
    </row>
    <row r="598" spans="4:6" ht="15" x14ac:dyDescent="0.2">
      <c r="D598" s="28"/>
      <c r="E598" s="28"/>
      <c r="F598" s="28"/>
    </row>
    <row r="599" spans="4:6" ht="15" x14ac:dyDescent="0.2">
      <c r="D599" s="28"/>
      <c r="E599" s="28"/>
      <c r="F599" s="28"/>
    </row>
    <row r="600" spans="4:6" ht="15" x14ac:dyDescent="0.2">
      <c r="D600" s="28"/>
      <c r="E600" s="28"/>
      <c r="F600" s="28"/>
    </row>
    <row r="601" spans="4:6" ht="15" x14ac:dyDescent="0.2">
      <c r="D601" s="28"/>
      <c r="E601" s="28"/>
      <c r="F601" s="28"/>
    </row>
    <row r="602" spans="4:6" ht="15" x14ac:dyDescent="0.2">
      <c r="D602" s="28"/>
      <c r="E602" s="28"/>
      <c r="F602" s="28"/>
    </row>
    <row r="603" spans="4:6" ht="15" x14ac:dyDescent="0.2">
      <c r="D603" s="28"/>
      <c r="E603" s="28"/>
      <c r="F603" s="28"/>
    </row>
    <row r="604" spans="4:6" ht="15" x14ac:dyDescent="0.2">
      <c r="D604" s="28"/>
      <c r="E604" s="28"/>
      <c r="F604" s="28"/>
    </row>
    <row r="605" spans="4:6" ht="15" x14ac:dyDescent="0.2">
      <c r="D605" s="28"/>
      <c r="E605" s="28"/>
      <c r="F605" s="28"/>
    </row>
    <row r="606" spans="4:6" ht="15" x14ac:dyDescent="0.2">
      <c r="D606" s="28"/>
      <c r="E606" s="28"/>
      <c r="F606" s="28"/>
    </row>
    <row r="607" spans="4:6" ht="15" x14ac:dyDescent="0.2">
      <c r="D607" s="28"/>
      <c r="E607" s="28"/>
      <c r="F607" s="28"/>
    </row>
    <row r="608" spans="4:6" ht="15" x14ac:dyDescent="0.2">
      <c r="D608" s="28"/>
      <c r="E608" s="28"/>
      <c r="F608" s="28"/>
    </row>
    <row r="609" spans="4:6" ht="15" x14ac:dyDescent="0.2">
      <c r="D609" s="28"/>
      <c r="E609" s="28"/>
      <c r="F609" s="28"/>
    </row>
    <row r="610" spans="4:6" ht="15" x14ac:dyDescent="0.2">
      <c r="D610" s="28"/>
      <c r="E610" s="28"/>
      <c r="F610" s="28"/>
    </row>
    <row r="611" spans="4:6" ht="15" x14ac:dyDescent="0.2">
      <c r="D611" s="28"/>
      <c r="E611" s="28"/>
      <c r="F611" s="28"/>
    </row>
    <row r="612" spans="4:6" ht="15" x14ac:dyDescent="0.2">
      <c r="D612" s="28"/>
      <c r="E612" s="28"/>
      <c r="F612" s="28"/>
    </row>
    <row r="613" spans="4:6" ht="15" x14ac:dyDescent="0.2">
      <c r="D613" s="28"/>
      <c r="E613" s="28"/>
      <c r="F613" s="28"/>
    </row>
    <row r="614" spans="4:6" ht="15" x14ac:dyDescent="0.2">
      <c r="D614" s="28"/>
      <c r="E614" s="28"/>
      <c r="F614" s="28"/>
    </row>
    <row r="615" spans="4:6" ht="15" x14ac:dyDescent="0.2">
      <c r="D615" s="28"/>
      <c r="E615" s="28"/>
      <c r="F615" s="28"/>
    </row>
    <row r="616" spans="4:6" ht="15" x14ac:dyDescent="0.2">
      <c r="D616" s="28"/>
      <c r="E616" s="28"/>
      <c r="F616" s="28"/>
    </row>
    <row r="617" spans="4:6" ht="15" x14ac:dyDescent="0.2">
      <c r="D617" s="28"/>
      <c r="E617" s="28"/>
      <c r="F617" s="28"/>
    </row>
    <row r="618" spans="4:6" ht="15" x14ac:dyDescent="0.2">
      <c r="D618" s="28"/>
      <c r="E618" s="28"/>
      <c r="F618" s="28"/>
    </row>
    <row r="619" spans="4:6" ht="15" x14ac:dyDescent="0.2">
      <c r="D619" s="28"/>
      <c r="E619" s="28"/>
      <c r="F619" s="28"/>
    </row>
    <row r="620" spans="4:6" ht="15" x14ac:dyDescent="0.2">
      <c r="D620" s="28"/>
      <c r="E620" s="28"/>
      <c r="F620" s="28"/>
    </row>
    <row r="621" spans="4:6" ht="15" x14ac:dyDescent="0.2">
      <c r="D621" s="28"/>
      <c r="E621" s="28"/>
      <c r="F621" s="28"/>
    </row>
    <row r="622" spans="4:6" ht="15" x14ac:dyDescent="0.2">
      <c r="D622" s="28"/>
      <c r="E622" s="28"/>
      <c r="F622" s="28"/>
    </row>
    <row r="623" spans="4:6" ht="15" x14ac:dyDescent="0.2">
      <c r="D623" s="28"/>
      <c r="E623" s="28"/>
      <c r="F623" s="28"/>
    </row>
    <row r="624" spans="4:6" ht="15" x14ac:dyDescent="0.2">
      <c r="D624" s="28"/>
      <c r="E624" s="28"/>
      <c r="F624" s="28"/>
    </row>
    <row r="625" spans="4:6" ht="15" x14ac:dyDescent="0.2">
      <c r="D625" s="28"/>
      <c r="E625" s="28"/>
      <c r="F625" s="28"/>
    </row>
    <row r="626" spans="4:6" ht="15" x14ac:dyDescent="0.2">
      <c r="D626" s="28"/>
      <c r="E626" s="28"/>
      <c r="F626" s="28"/>
    </row>
    <row r="627" spans="4:6" ht="15" x14ac:dyDescent="0.2">
      <c r="D627" s="28"/>
      <c r="E627" s="28"/>
      <c r="F627" s="28"/>
    </row>
    <row r="628" spans="4:6" ht="15" x14ac:dyDescent="0.2">
      <c r="D628" s="28"/>
      <c r="E628" s="28"/>
      <c r="F628" s="28"/>
    </row>
    <row r="629" spans="4:6" ht="15" x14ac:dyDescent="0.2">
      <c r="D629" s="28"/>
      <c r="E629" s="28"/>
      <c r="F629" s="28"/>
    </row>
    <row r="630" spans="4:6" ht="15" x14ac:dyDescent="0.2">
      <c r="D630" s="28"/>
      <c r="E630" s="28"/>
      <c r="F630" s="28"/>
    </row>
    <row r="631" spans="4:6" ht="15" x14ac:dyDescent="0.2">
      <c r="D631" s="28"/>
      <c r="E631" s="28"/>
      <c r="F631" s="28"/>
    </row>
    <row r="632" spans="4:6" ht="15" x14ac:dyDescent="0.2">
      <c r="D632" s="28"/>
      <c r="E632" s="28"/>
      <c r="F632" s="28"/>
    </row>
    <row r="633" spans="4:6" ht="15" x14ac:dyDescent="0.2">
      <c r="D633" s="28"/>
      <c r="E633" s="28"/>
      <c r="F633" s="28"/>
    </row>
    <row r="634" spans="4:6" ht="15" x14ac:dyDescent="0.2">
      <c r="D634" s="28"/>
      <c r="E634" s="28"/>
      <c r="F634" s="28"/>
    </row>
    <row r="635" spans="4:6" ht="15" x14ac:dyDescent="0.2">
      <c r="D635" s="28"/>
      <c r="E635" s="28"/>
      <c r="F635" s="28"/>
    </row>
    <row r="636" spans="4:6" ht="15" x14ac:dyDescent="0.2">
      <c r="D636" s="28"/>
      <c r="E636" s="28"/>
      <c r="F636" s="28"/>
    </row>
    <row r="637" spans="4:6" ht="15" x14ac:dyDescent="0.2">
      <c r="D637" s="28"/>
      <c r="E637" s="28"/>
      <c r="F637" s="28"/>
    </row>
    <row r="638" spans="4:6" ht="15" x14ac:dyDescent="0.2">
      <c r="D638" s="28"/>
      <c r="E638" s="28"/>
      <c r="F638" s="28"/>
    </row>
    <row r="639" spans="4:6" ht="15" x14ac:dyDescent="0.2">
      <c r="D639" s="28"/>
      <c r="E639" s="28"/>
      <c r="F639" s="28"/>
    </row>
    <row r="640" spans="4:6" ht="15" x14ac:dyDescent="0.2">
      <c r="D640" s="28"/>
      <c r="E640" s="28"/>
      <c r="F640" s="28"/>
    </row>
    <row r="641" spans="4:6" ht="15" x14ac:dyDescent="0.2">
      <c r="D641" s="28"/>
      <c r="E641" s="28"/>
      <c r="F641" s="28"/>
    </row>
    <row r="642" spans="4:6" ht="15" x14ac:dyDescent="0.2">
      <c r="D642" s="28"/>
      <c r="E642" s="28"/>
      <c r="F642" s="28"/>
    </row>
    <row r="643" spans="4:6" ht="15" x14ac:dyDescent="0.2">
      <c r="D643" s="28"/>
      <c r="E643" s="28"/>
      <c r="F643" s="28"/>
    </row>
    <row r="644" spans="4:6" ht="15" x14ac:dyDescent="0.2">
      <c r="D644" s="28"/>
      <c r="E644" s="28"/>
      <c r="F644" s="28"/>
    </row>
    <row r="645" spans="4:6" ht="15" x14ac:dyDescent="0.2">
      <c r="D645" s="28"/>
      <c r="E645" s="28"/>
      <c r="F645" s="28"/>
    </row>
    <row r="646" spans="4:6" ht="15" x14ac:dyDescent="0.2">
      <c r="D646" s="28"/>
      <c r="E646" s="28"/>
      <c r="F646" s="28"/>
    </row>
    <row r="647" spans="4:6" ht="15" x14ac:dyDescent="0.2">
      <c r="D647" s="28"/>
      <c r="E647" s="28"/>
      <c r="F647" s="28"/>
    </row>
    <row r="648" spans="4:6" ht="15" x14ac:dyDescent="0.2">
      <c r="D648" s="28"/>
      <c r="E648" s="28"/>
      <c r="F648" s="28"/>
    </row>
    <row r="649" spans="4:6" ht="15" x14ac:dyDescent="0.2">
      <c r="D649" s="28"/>
      <c r="E649" s="28"/>
      <c r="F649" s="28"/>
    </row>
    <row r="650" spans="4:6" ht="15" x14ac:dyDescent="0.2">
      <c r="D650" s="28"/>
      <c r="E650" s="28"/>
      <c r="F650" s="28"/>
    </row>
    <row r="651" spans="4:6" ht="15" x14ac:dyDescent="0.2">
      <c r="D651" s="28"/>
      <c r="E651" s="28"/>
      <c r="F651" s="28"/>
    </row>
    <row r="652" spans="4:6" ht="15" x14ac:dyDescent="0.2">
      <c r="D652" s="28"/>
      <c r="E652" s="28"/>
      <c r="F652" s="28"/>
    </row>
    <row r="653" spans="4:6" ht="15" x14ac:dyDescent="0.2">
      <c r="D653" s="28"/>
      <c r="E653" s="28"/>
      <c r="F653" s="28"/>
    </row>
    <row r="654" spans="4:6" ht="15" x14ac:dyDescent="0.2">
      <c r="D654" s="28"/>
      <c r="E654" s="28"/>
      <c r="F654" s="28"/>
    </row>
    <row r="655" spans="4:6" ht="15" x14ac:dyDescent="0.2">
      <c r="D655" s="28"/>
      <c r="E655" s="28"/>
      <c r="F655" s="28"/>
    </row>
    <row r="656" spans="4:6" ht="15" x14ac:dyDescent="0.2">
      <c r="D656" s="28"/>
      <c r="E656" s="28"/>
      <c r="F656" s="28"/>
    </row>
    <row r="657" spans="4:6" ht="15" x14ac:dyDescent="0.2">
      <c r="D657" s="28"/>
      <c r="E657" s="28"/>
      <c r="F657" s="28"/>
    </row>
    <row r="658" spans="4:6" ht="15" x14ac:dyDescent="0.2">
      <c r="D658" s="28"/>
      <c r="E658" s="28"/>
      <c r="F658" s="28"/>
    </row>
    <row r="659" spans="4:6" ht="15" x14ac:dyDescent="0.2">
      <c r="D659" s="28"/>
      <c r="E659" s="28"/>
      <c r="F659" s="28"/>
    </row>
    <row r="660" spans="4:6" ht="15" x14ac:dyDescent="0.2">
      <c r="D660" s="28"/>
      <c r="E660" s="28"/>
      <c r="F660" s="28"/>
    </row>
    <row r="661" spans="4:6" ht="15" x14ac:dyDescent="0.2">
      <c r="D661" s="28"/>
      <c r="E661" s="28"/>
      <c r="F661" s="28"/>
    </row>
    <row r="662" spans="4:6" ht="15" x14ac:dyDescent="0.2">
      <c r="D662" s="28"/>
      <c r="E662" s="28"/>
      <c r="F662" s="28"/>
    </row>
    <row r="663" spans="4:6" ht="15" x14ac:dyDescent="0.2">
      <c r="D663" s="28"/>
      <c r="E663" s="28"/>
      <c r="F663" s="28"/>
    </row>
    <row r="664" spans="4:6" ht="15" x14ac:dyDescent="0.2">
      <c r="D664" s="28"/>
      <c r="E664" s="28"/>
      <c r="F664" s="28"/>
    </row>
    <row r="665" spans="4:6" ht="15" x14ac:dyDescent="0.2">
      <c r="D665" s="28"/>
      <c r="E665" s="28"/>
      <c r="F665" s="28"/>
    </row>
    <row r="666" spans="4:6" ht="15" x14ac:dyDescent="0.2">
      <c r="D666" s="28"/>
      <c r="E666" s="28"/>
      <c r="F666" s="28"/>
    </row>
    <row r="667" spans="4:6" ht="15" x14ac:dyDescent="0.2">
      <c r="D667" s="28"/>
      <c r="E667" s="28"/>
      <c r="F667" s="28"/>
    </row>
    <row r="668" spans="4:6" ht="15" x14ac:dyDescent="0.2">
      <c r="D668" s="28"/>
      <c r="E668" s="28"/>
      <c r="F668" s="28"/>
    </row>
    <row r="669" spans="4:6" ht="15" x14ac:dyDescent="0.2">
      <c r="D669" s="28"/>
      <c r="E669" s="28"/>
      <c r="F669" s="28"/>
    </row>
    <row r="670" spans="4:6" ht="15" x14ac:dyDescent="0.2">
      <c r="D670" s="28"/>
      <c r="E670" s="28"/>
      <c r="F670" s="28"/>
    </row>
    <row r="671" spans="4:6" ht="15" x14ac:dyDescent="0.2">
      <c r="D671" s="28"/>
      <c r="E671" s="28"/>
      <c r="F671" s="28"/>
    </row>
    <row r="672" spans="4:6" ht="15" x14ac:dyDescent="0.2">
      <c r="D672" s="28"/>
      <c r="E672" s="28"/>
      <c r="F672" s="28"/>
    </row>
    <row r="673" spans="4:6" ht="15" x14ac:dyDescent="0.2">
      <c r="D673" s="28"/>
      <c r="E673" s="28"/>
      <c r="F673" s="28"/>
    </row>
    <row r="674" spans="4:6" ht="15" x14ac:dyDescent="0.2">
      <c r="D674" s="28"/>
      <c r="E674" s="28"/>
      <c r="F674" s="28"/>
    </row>
    <row r="675" spans="4:6" ht="15" x14ac:dyDescent="0.2">
      <c r="D675" s="28"/>
      <c r="E675" s="28"/>
      <c r="F675" s="28"/>
    </row>
    <row r="676" spans="4:6" ht="15" x14ac:dyDescent="0.2">
      <c r="D676" s="28"/>
      <c r="E676" s="28"/>
      <c r="F676" s="28"/>
    </row>
    <row r="677" spans="4:6" ht="15" x14ac:dyDescent="0.2">
      <c r="D677" s="28"/>
      <c r="E677" s="28"/>
      <c r="F677" s="28"/>
    </row>
    <row r="678" spans="4:6" ht="15" x14ac:dyDescent="0.2">
      <c r="D678" s="28"/>
      <c r="E678" s="28"/>
      <c r="F678" s="28"/>
    </row>
    <row r="679" spans="4:6" ht="15" x14ac:dyDescent="0.2">
      <c r="D679" s="28"/>
      <c r="E679" s="28"/>
      <c r="F679" s="28"/>
    </row>
    <row r="680" spans="4:6" ht="15" x14ac:dyDescent="0.2">
      <c r="D680" s="28"/>
      <c r="E680" s="28"/>
      <c r="F680" s="28"/>
    </row>
    <row r="681" spans="4:6" ht="15" x14ac:dyDescent="0.2">
      <c r="D681" s="28"/>
      <c r="E681" s="28"/>
      <c r="F681" s="28"/>
    </row>
    <row r="682" spans="4:6" ht="15" x14ac:dyDescent="0.2">
      <c r="D682" s="28"/>
      <c r="E682" s="28"/>
      <c r="F682" s="28"/>
    </row>
    <row r="683" spans="4:6" ht="15" x14ac:dyDescent="0.2">
      <c r="D683" s="28"/>
      <c r="E683" s="28"/>
      <c r="F683" s="28"/>
    </row>
    <row r="684" spans="4:6" ht="15" x14ac:dyDescent="0.2">
      <c r="D684" s="28"/>
      <c r="E684" s="28"/>
      <c r="F684" s="28"/>
    </row>
    <row r="685" spans="4:6" ht="15" x14ac:dyDescent="0.2">
      <c r="D685" s="28"/>
      <c r="E685" s="28"/>
      <c r="F685" s="28"/>
    </row>
    <row r="686" spans="4:6" ht="15" x14ac:dyDescent="0.2">
      <c r="D686" s="28"/>
      <c r="E686" s="28"/>
      <c r="F686" s="28"/>
    </row>
    <row r="687" spans="4:6" ht="15" x14ac:dyDescent="0.2">
      <c r="D687" s="28"/>
      <c r="E687" s="28"/>
      <c r="F687" s="28"/>
    </row>
    <row r="688" spans="4:6" ht="15" x14ac:dyDescent="0.2">
      <c r="D688" s="28"/>
      <c r="E688" s="28"/>
      <c r="F688" s="28"/>
    </row>
    <row r="689" spans="4:6" ht="15" x14ac:dyDescent="0.2">
      <c r="D689" s="28"/>
      <c r="E689" s="28"/>
      <c r="F689" s="28"/>
    </row>
    <row r="690" spans="4:6" ht="15" x14ac:dyDescent="0.2">
      <c r="D690" s="28"/>
      <c r="E690" s="28"/>
      <c r="F690" s="28"/>
    </row>
    <row r="691" spans="4:6" ht="15" x14ac:dyDescent="0.2">
      <c r="D691" s="28"/>
      <c r="E691" s="28"/>
      <c r="F691" s="28"/>
    </row>
    <row r="692" spans="4:6" ht="15" x14ac:dyDescent="0.2">
      <c r="D692" s="28"/>
      <c r="E692" s="28"/>
      <c r="F692" s="28"/>
    </row>
    <row r="693" spans="4:6" ht="15" x14ac:dyDescent="0.2">
      <c r="D693" s="28"/>
      <c r="E693" s="28"/>
      <c r="F693" s="28"/>
    </row>
    <row r="694" spans="4:6" ht="15" x14ac:dyDescent="0.2">
      <c r="D694" s="28"/>
      <c r="E694" s="28"/>
      <c r="F694" s="28"/>
    </row>
    <row r="695" spans="4:6" ht="15" x14ac:dyDescent="0.2">
      <c r="D695" s="28"/>
      <c r="E695" s="28"/>
      <c r="F695" s="28"/>
    </row>
    <row r="696" spans="4:6" ht="15" x14ac:dyDescent="0.2">
      <c r="D696" s="28"/>
      <c r="E696" s="28"/>
      <c r="F696" s="28"/>
    </row>
    <row r="697" spans="4:6" ht="15" x14ac:dyDescent="0.2">
      <c r="D697" s="28"/>
      <c r="E697" s="28"/>
      <c r="F697" s="28"/>
    </row>
    <row r="698" spans="4:6" ht="15" x14ac:dyDescent="0.2">
      <c r="D698" s="28"/>
      <c r="E698" s="28"/>
      <c r="F698" s="28"/>
    </row>
    <row r="699" spans="4:6" ht="15" x14ac:dyDescent="0.2">
      <c r="D699" s="28"/>
      <c r="E699" s="28"/>
      <c r="F699" s="28"/>
    </row>
    <row r="700" spans="4:6" ht="15" x14ac:dyDescent="0.2">
      <c r="D700" s="28"/>
      <c r="E700" s="28"/>
      <c r="F700" s="28"/>
    </row>
    <row r="701" spans="4:6" ht="15" x14ac:dyDescent="0.2">
      <c r="D701" s="28"/>
      <c r="E701" s="28"/>
      <c r="F701" s="28"/>
    </row>
    <row r="702" spans="4:6" ht="15" x14ac:dyDescent="0.2">
      <c r="D702" s="28"/>
      <c r="E702" s="28"/>
      <c r="F702" s="28"/>
    </row>
    <row r="703" spans="4:6" ht="15" x14ac:dyDescent="0.2">
      <c r="D703" s="28"/>
      <c r="E703" s="28"/>
      <c r="F703" s="28"/>
    </row>
    <row r="704" spans="4:6" ht="15" x14ac:dyDescent="0.2">
      <c r="D704" s="28"/>
      <c r="E704" s="28"/>
      <c r="F704" s="28"/>
    </row>
    <row r="705" spans="4:6" ht="15" x14ac:dyDescent="0.2">
      <c r="D705" s="28"/>
      <c r="E705" s="28"/>
      <c r="F705" s="28"/>
    </row>
    <row r="706" spans="4:6" ht="15" x14ac:dyDescent="0.2">
      <c r="D706" s="28"/>
      <c r="E706" s="28"/>
      <c r="F706" s="28"/>
    </row>
    <row r="707" spans="4:6" ht="15" x14ac:dyDescent="0.2">
      <c r="D707" s="28"/>
      <c r="E707" s="28"/>
      <c r="F707" s="28"/>
    </row>
    <row r="708" spans="4:6" ht="15" x14ac:dyDescent="0.2">
      <c r="D708" s="28"/>
      <c r="E708" s="28"/>
      <c r="F708" s="28"/>
    </row>
    <row r="709" spans="4:6" ht="15" x14ac:dyDescent="0.2">
      <c r="D709" s="28"/>
      <c r="E709" s="28"/>
      <c r="F709" s="28"/>
    </row>
    <row r="710" spans="4:6" ht="15" x14ac:dyDescent="0.2">
      <c r="D710" s="28"/>
      <c r="E710" s="28"/>
      <c r="F710" s="28"/>
    </row>
    <row r="711" spans="4:6" ht="15" x14ac:dyDescent="0.2">
      <c r="D711" s="28"/>
      <c r="E711" s="28"/>
      <c r="F711" s="28"/>
    </row>
    <row r="712" spans="4:6" ht="15" x14ac:dyDescent="0.2">
      <c r="D712" s="28"/>
      <c r="E712" s="28"/>
      <c r="F712" s="28"/>
    </row>
    <row r="713" spans="4:6" ht="15" x14ac:dyDescent="0.2">
      <c r="D713" s="28"/>
      <c r="E713" s="28"/>
      <c r="F713" s="28"/>
    </row>
    <row r="714" spans="4:6" ht="15" x14ac:dyDescent="0.2">
      <c r="D714" s="28"/>
      <c r="E714" s="28"/>
      <c r="F714" s="28"/>
    </row>
    <row r="715" spans="4:6" ht="15" x14ac:dyDescent="0.2">
      <c r="D715" s="28"/>
      <c r="E715" s="28"/>
      <c r="F715" s="28"/>
    </row>
    <row r="716" spans="4:6" ht="15" x14ac:dyDescent="0.2">
      <c r="D716" s="28"/>
      <c r="E716" s="28"/>
      <c r="F716" s="28"/>
    </row>
    <row r="717" spans="4:6" ht="15" x14ac:dyDescent="0.2">
      <c r="D717" s="28"/>
      <c r="E717" s="28"/>
      <c r="F717" s="28"/>
    </row>
    <row r="718" spans="4:6" ht="15" x14ac:dyDescent="0.2">
      <c r="D718" s="28"/>
      <c r="E718" s="28"/>
      <c r="F718" s="28"/>
    </row>
    <row r="719" spans="4:6" ht="15" x14ac:dyDescent="0.2">
      <c r="D719" s="28"/>
      <c r="E719" s="28"/>
      <c r="F719" s="28"/>
    </row>
    <row r="720" spans="4:6" ht="15" x14ac:dyDescent="0.2">
      <c r="D720" s="28"/>
      <c r="E720" s="28"/>
      <c r="F720" s="28"/>
    </row>
    <row r="721" spans="4:6" ht="15" x14ac:dyDescent="0.2">
      <c r="D721" s="28"/>
      <c r="E721" s="28"/>
      <c r="F721" s="28"/>
    </row>
    <row r="722" spans="4:6" ht="15" x14ac:dyDescent="0.2">
      <c r="D722" s="28"/>
      <c r="E722" s="28"/>
      <c r="F722" s="28"/>
    </row>
    <row r="723" spans="4:6" ht="15" x14ac:dyDescent="0.2">
      <c r="D723" s="28"/>
      <c r="E723" s="28"/>
      <c r="F723" s="28"/>
    </row>
    <row r="724" spans="4:6" ht="15" x14ac:dyDescent="0.2">
      <c r="D724" s="28"/>
      <c r="E724" s="28"/>
      <c r="F724" s="28"/>
    </row>
    <row r="725" spans="4:6" ht="15" x14ac:dyDescent="0.2">
      <c r="D725" s="28"/>
      <c r="E725" s="28"/>
      <c r="F725" s="28"/>
    </row>
    <row r="726" spans="4:6" ht="15" x14ac:dyDescent="0.2">
      <c r="D726" s="28"/>
      <c r="E726" s="28"/>
      <c r="F726" s="28"/>
    </row>
    <row r="727" spans="4:6" ht="15" x14ac:dyDescent="0.2">
      <c r="D727" s="28"/>
      <c r="E727" s="28"/>
      <c r="F727" s="28"/>
    </row>
    <row r="728" spans="4:6" ht="15" x14ac:dyDescent="0.2">
      <c r="D728" s="28"/>
      <c r="E728" s="28"/>
      <c r="F728" s="28"/>
    </row>
    <row r="729" spans="4:6" ht="15" x14ac:dyDescent="0.2">
      <c r="D729" s="28"/>
      <c r="E729" s="28"/>
      <c r="F729" s="28"/>
    </row>
    <row r="730" spans="4:6" ht="15" x14ac:dyDescent="0.2">
      <c r="D730" s="28"/>
      <c r="E730" s="28"/>
      <c r="F730" s="28"/>
    </row>
    <row r="731" spans="4:6" ht="15" x14ac:dyDescent="0.2">
      <c r="D731" s="28"/>
      <c r="E731" s="28"/>
      <c r="F731" s="28"/>
    </row>
    <row r="732" spans="4:6" ht="15" x14ac:dyDescent="0.2">
      <c r="D732" s="28"/>
      <c r="E732" s="28"/>
      <c r="F732" s="28"/>
    </row>
    <row r="733" spans="4:6" ht="15" x14ac:dyDescent="0.2">
      <c r="D733" s="28"/>
      <c r="E733" s="28"/>
      <c r="F733" s="28"/>
    </row>
    <row r="734" spans="4:6" ht="15" x14ac:dyDescent="0.2">
      <c r="D734" s="28"/>
      <c r="E734" s="28"/>
      <c r="F734" s="28"/>
    </row>
    <row r="735" spans="4:6" ht="15" x14ac:dyDescent="0.2">
      <c r="D735" s="28"/>
      <c r="E735" s="28"/>
      <c r="F735" s="28"/>
    </row>
    <row r="736" spans="4:6" ht="15" x14ac:dyDescent="0.2">
      <c r="D736" s="28"/>
      <c r="E736" s="28"/>
      <c r="F736" s="28"/>
    </row>
    <row r="737" spans="4:6" ht="15" x14ac:dyDescent="0.2">
      <c r="D737" s="28"/>
      <c r="E737" s="28"/>
      <c r="F737" s="28"/>
    </row>
    <row r="738" spans="4:6" ht="15" x14ac:dyDescent="0.2">
      <c r="D738" s="28"/>
      <c r="E738" s="28"/>
      <c r="F738" s="28"/>
    </row>
    <row r="739" spans="4:6" ht="15" x14ac:dyDescent="0.2">
      <c r="D739" s="28"/>
      <c r="E739" s="28"/>
      <c r="F739" s="28"/>
    </row>
    <row r="740" spans="4:6" ht="15" x14ac:dyDescent="0.2">
      <c r="D740" s="28"/>
      <c r="E740" s="28"/>
      <c r="F740" s="28"/>
    </row>
    <row r="741" spans="4:6" ht="15" x14ac:dyDescent="0.2">
      <c r="D741" s="28"/>
      <c r="E741" s="28"/>
      <c r="F741" s="28"/>
    </row>
    <row r="742" spans="4:6" ht="15" x14ac:dyDescent="0.2">
      <c r="D742" s="28"/>
      <c r="E742" s="28"/>
      <c r="F742" s="28"/>
    </row>
    <row r="743" spans="4:6" ht="15" x14ac:dyDescent="0.2">
      <c r="D743" s="28"/>
      <c r="E743" s="28"/>
      <c r="F743" s="28"/>
    </row>
    <row r="744" spans="4:6" ht="15" x14ac:dyDescent="0.2">
      <c r="D744" s="28"/>
      <c r="E744" s="28"/>
      <c r="F744" s="28"/>
    </row>
    <row r="745" spans="4:6" ht="15" x14ac:dyDescent="0.2">
      <c r="D745" s="28"/>
      <c r="E745" s="28"/>
      <c r="F745" s="28"/>
    </row>
    <row r="746" spans="4:6" ht="15" x14ac:dyDescent="0.2">
      <c r="D746" s="28"/>
      <c r="E746" s="28"/>
      <c r="F746" s="28"/>
    </row>
    <row r="747" spans="4:6" ht="15" x14ac:dyDescent="0.2">
      <c r="D747" s="28"/>
      <c r="E747" s="28"/>
      <c r="F747" s="28"/>
    </row>
    <row r="748" spans="4:6" ht="15" x14ac:dyDescent="0.2">
      <c r="D748" s="28"/>
      <c r="E748" s="28"/>
      <c r="F748" s="28"/>
    </row>
    <row r="749" spans="4:6" ht="15" x14ac:dyDescent="0.2">
      <c r="D749" s="28"/>
      <c r="E749" s="28"/>
      <c r="F749" s="28"/>
    </row>
    <row r="750" spans="4:6" ht="15" x14ac:dyDescent="0.2">
      <c r="D750" s="28"/>
      <c r="E750" s="28"/>
      <c r="F750" s="28"/>
    </row>
    <row r="751" spans="4:6" ht="15" x14ac:dyDescent="0.2">
      <c r="D751" s="28"/>
      <c r="E751" s="28"/>
      <c r="F751" s="28"/>
    </row>
    <row r="752" spans="4:6" ht="15" x14ac:dyDescent="0.2">
      <c r="D752" s="28"/>
      <c r="E752" s="28"/>
      <c r="F752" s="28"/>
    </row>
    <row r="753" spans="4:6" ht="15" x14ac:dyDescent="0.2">
      <c r="D753" s="28"/>
      <c r="E753" s="28"/>
      <c r="F753" s="28"/>
    </row>
    <row r="754" spans="4:6" ht="15" x14ac:dyDescent="0.2">
      <c r="D754" s="28"/>
      <c r="E754" s="28"/>
      <c r="F754" s="28"/>
    </row>
    <row r="755" spans="4:6" ht="15" x14ac:dyDescent="0.2">
      <c r="D755" s="28"/>
      <c r="E755" s="28"/>
      <c r="F755" s="28"/>
    </row>
    <row r="756" spans="4:6" ht="15" x14ac:dyDescent="0.2">
      <c r="D756" s="28"/>
      <c r="E756" s="28"/>
      <c r="F756" s="28"/>
    </row>
    <row r="757" spans="4:6" ht="15" x14ac:dyDescent="0.2">
      <c r="D757" s="28"/>
      <c r="E757" s="28"/>
      <c r="F757" s="28"/>
    </row>
    <row r="758" spans="4:6" ht="15" x14ac:dyDescent="0.2">
      <c r="D758" s="28"/>
      <c r="E758" s="28"/>
      <c r="F758" s="28"/>
    </row>
    <row r="759" spans="4:6" ht="15" x14ac:dyDescent="0.2">
      <c r="D759" s="28"/>
      <c r="E759" s="28"/>
      <c r="F759" s="28"/>
    </row>
    <row r="760" spans="4:6" ht="15" x14ac:dyDescent="0.2">
      <c r="D760" s="28"/>
      <c r="E760" s="28"/>
      <c r="F760" s="28"/>
    </row>
    <row r="761" spans="4:6" ht="15" x14ac:dyDescent="0.2">
      <c r="D761" s="28"/>
      <c r="E761" s="28"/>
      <c r="F761" s="28"/>
    </row>
    <row r="762" spans="4:6" ht="15" x14ac:dyDescent="0.2">
      <c r="D762" s="28"/>
      <c r="E762" s="28"/>
      <c r="F762" s="28"/>
    </row>
    <row r="763" spans="4:6" ht="15" x14ac:dyDescent="0.2">
      <c r="D763" s="28"/>
      <c r="E763" s="28"/>
      <c r="F763" s="28"/>
    </row>
    <row r="764" spans="4:6" ht="15" x14ac:dyDescent="0.2">
      <c r="D764" s="28"/>
      <c r="E764" s="28"/>
      <c r="F764" s="28"/>
    </row>
    <row r="765" spans="4:6" ht="15" x14ac:dyDescent="0.2">
      <c r="D765" s="28"/>
      <c r="E765" s="28"/>
      <c r="F765" s="28"/>
    </row>
    <row r="766" spans="4:6" ht="15" x14ac:dyDescent="0.2">
      <c r="D766" s="28"/>
      <c r="E766" s="28"/>
      <c r="F766" s="28"/>
    </row>
    <row r="767" spans="4:6" ht="15" x14ac:dyDescent="0.2">
      <c r="D767" s="28"/>
      <c r="E767" s="28"/>
      <c r="F767" s="28"/>
    </row>
    <row r="768" spans="4:6" ht="15" x14ac:dyDescent="0.2">
      <c r="D768" s="28"/>
      <c r="E768" s="28"/>
      <c r="F768" s="28"/>
    </row>
    <row r="769" spans="4:6" ht="15" x14ac:dyDescent="0.2">
      <c r="D769" s="28"/>
      <c r="E769" s="28"/>
      <c r="F769" s="28"/>
    </row>
    <row r="770" spans="4:6" ht="15" x14ac:dyDescent="0.2">
      <c r="D770" s="28"/>
      <c r="E770" s="28"/>
      <c r="F770" s="28"/>
    </row>
    <row r="771" spans="4:6" ht="15" x14ac:dyDescent="0.2">
      <c r="D771" s="28"/>
      <c r="E771" s="28"/>
      <c r="F771" s="28"/>
    </row>
    <row r="772" spans="4:6" ht="15" x14ac:dyDescent="0.2">
      <c r="D772" s="28"/>
      <c r="E772" s="28"/>
      <c r="F772" s="28"/>
    </row>
    <row r="773" spans="4:6" ht="15" x14ac:dyDescent="0.2">
      <c r="D773" s="28"/>
      <c r="E773" s="28"/>
      <c r="F773" s="28"/>
    </row>
    <row r="774" spans="4:6" ht="15" x14ac:dyDescent="0.2">
      <c r="D774" s="28"/>
      <c r="E774" s="28"/>
      <c r="F774" s="28"/>
    </row>
    <row r="775" spans="4:6" ht="15" x14ac:dyDescent="0.2">
      <c r="D775" s="28"/>
      <c r="E775" s="28"/>
      <c r="F775" s="28"/>
    </row>
    <row r="776" spans="4:6" ht="15" x14ac:dyDescent="0.2">
      <c r="D776" s="28"/>
      <c r="E776" s="28"/>
      <c r="F776" s="28"/>
    </row>
    <row r="777" spans="4:6" ht="15" x14ac:dyDescent="0.2">
      <c r="D777" s="28"/>
      <c r="E777" s="28"/>
      <c r="F777" s="28"/>
    </row>
    <row r="778" spans="4:6" ht="15" x14ac:dyDescent="0.2">
      <c r="D778" s="28"/>
      <c r="E778" s="28"/>
      <c r="F778" s="28"/>
    </row>
    <row r="779" spans="4:6" ht="15" x14ac:dyDescent="0.2">
      <c r="D779" s="28"/>
      <c r="E779" s="28"/>
      <c r="F779" s="28"/>
    </row>
    <row r="780" spans="4:6" ht="15" x14ac:dyDescent="0.2">
      <c r="D780" s="28"/>
      <c r="E780" s="28"/>
      <c r="F780" s="28"/>
    </row>
    <row r="781" spans="4:6" ht="15" x14ac:dyDescent="0.2">
      <c r="D781" s="28"/>
      <c r="E781" s="28"/>
      <c r="F781" s="28"/>
    </row>
    <row r="782" spans="4:6" ht="15" x14ac:dyDescent="0.2">
      <c r="D782" s="28"/>
      <c r="E782" s="28"/>
      <c r="F782" s="28"/>
    </row>
    <row r="783" spans="4:6" ht="15" x14ac:dyDescent="0.2">
      <c r="D783" s="28"/>
      <c r="E783" s="28"/>
      <c r="F783" s="28"/>
    </row>
    <row r="784" spans="4:6" ht="15" x14ac:dyDescent="0.2">
      <c r="D784" s="28"/>
      <c r="E784" s="28"/>
      <c r="F784" s="28"/>
    </row>
    <row r="785" spans="4:6" ht="15" x14ac:dyDescent="0.2">
      <c r="D785" s="28"/>
      <c r="E785" s="28"/>
      <c r="F785" s="28"/>
    </row>
    <row r="786" spans="4:6" ht="15" x14ac:dyDescent="0.2">
      <c r="D786" s="28"/>
      <c r="E786" s="28"/>
      <c r="F786" s="28"/>
    </row>
    <row r="787" spans="4:6" ht="15" x14ac:dyDescent="0.2">
      <c r="D787" s="28"/>
      <c r="E787" s="28"/>
      <c r="F787" s="28"/>
    </row>
    <row r="788" spans="4:6" ht="15" x14ac:dyDescent="0.2">
      <c r="D788" s="28"/>
      <c r="E788" s="28"/>
      <c r="F788" s="28"/>
    </row>
    <row r="789" spans="4:6" ht="15" x14ac:dyDescent="0.2">
      <c r="D789" s="28"/>
      <c r="E789" s="28"/>
      <c r="F789" s="28"/>
    </row>
    <row r="790" spans="4:6" ht="15" x14ac:dyDescent="0.2">
      <c r="D790" s="28"/>
      <c r="E790" s="28"/>
      <c r="F790" s="28"/>
    </row>
    <row r="791" spans="4:6" ht="15" x14ac:dyDescent="0.2">
      <c r="D791" s="28"/>
      <c r="E791" s="28"/>
      <c r="F791" s="28"/>
    </row>
    <row r="792" spans="4:6" ht="15" x14ac:dyDescent="0.2">
      <c r="D792" s="28"/>
      <c r="E792" s="28"/>
      <c r="F792" s="28"/>
    </row>
    <row r="793" spans="4:6" ht="15" x14ac:dyDescent="0.2">
      <c r="D793" s="28"/>
      <c r="E793" s="28"/>
      <c r="F793" s="28"/>
    </row>
    <row r="794" spans="4:6" ht="15" x14ac:dyDescent="0.2">
      <c r="D794" s="28"/>
      <c r="E794" s="28"/>
      <c r="F794" s="28"/>
    </row>
    <row r="795" spans="4:6" ht="15" x14ac:dyDescent="0.2">
      <c r="D795" s="28"/>
      <c r="E795" s="28"/>
      <c r="F795" s="28"/>
    </row>
    <row r="796" spans="4:6" ht="15" x14ac:dyDescent="0.2">
      <c r="D796" s="28"/>
      <c r="E796" s="28"/>
      <c r="F796" s="28"/>
    </row>
    <row r="797" spans="4:6" ht="15" x14ac:dyDescent="0.2">
      <c r="D797" s="28"/>
      <c r="E797" s="28"/>
      <c r="F797" s="28"/>
    </row>
    <row r="798" spans="4:6" ht="15" x14ac:dyDescent="0.2">
      <c r="D798" s="28"/>
      <c r="E798" s="28"/>
      <c r="F798" s="28"/>
    </row>
    <row r="799" spans="4:6" ht="15" x14ac:dyDescent="0.2">
      <c r="D799" s="28"/>
      <c r="E799" s="28"/>
      <c r="F799" s="28"/>
    </row>
    <row r="800" spans="4:6" ht="15" x14ac:dyDescent="0.2">
      <c r="D800" s="28"/>
      <c r="E800" s="28"/>
      <c r="F800" s="28"/>
    </row>
    <row r="801" spans="4:6" ht="15" x14ac:dyDescent="0.2">
      <c r="D801" s="28"/>
      <c r="E801" s="28"/>
      <c r="F801" s="28"/>
    </row>
    <row r="802" spans="4:6" ht="15" x14ac:dyDescent="0.2">
      <c r="D802" s="28"/>
      <c r="E802" s="28"/>
      <c r="F802" s="28"/>
    </row>
    <row r="803" spans="4:6" ht="15" x14ac:dyDescent="0.2">
      <c r="D803" s="28"/>
      <c r="E803" s="28"/>
      <c r="F803" s="28"/>
    </row>
    <row r="804" spans="4:6" ht="15" x14ac:dyDescent="0.2">
      <c r="D804" s="28"/>
      <c r="E804" s="28"/>
      <c r="F804" s="28"/>
    </row>
    <row r="805" spans="4:6" ht="15" x14ac:dyDescent="0.2">
      <c r="D805" s="28"/>
      <c r="E805" s="28"/>
      <c r="F805" s="28"/>
    </row>
    <row r="806" spans="4:6" ht="15" x14ac:dyDescent="0.2">
      <c r="D806" s="28"/>
      <c r="E806" s="28"/>
      <c r="F806" s="28"/>
    </row>
    <row r="807" spans="4:6" ht="15" x14ac:dyDescent="0.2">
      <c r="D807" s="28"/>
      <c r="E807" s="28"/>
      <c r="F807" s="28"/>
    </row>
    <row r="808" spans="4:6" ht="15" x14ac:dyDescent="0.2">
      <c r="D808" s="28"/>
      <c r="E808" s="28"/>
      <c r="F808" s="28"/>
    </row>
    <row r="809" spans="4:6" ht="15" x14ac:dyDescent="0.2">
      <c r="D809" s="28"/>
      <c r="E809" s="28"/>
      <c r="F809" s="28"/>
    </row>
    <row r="810" spans="4:6" ht="15" x14ac:dyDescent="0.2">
      <c r="D810" s="28"/>
      <c r="E810" s="28"/>
      <c r="F810" s="28"/>
    </row>
    <row r="811" spans="4:6" ht="15" x14ac:dyDescent="0.2">
      <c r="D811" s="28"/>
      <c r="E811" s="28"/>
      <c r="F811" s="28"/>
    </row>
    <row r="812" spans="4:6" ht="15" x14ac:dyDescent="0.2">
      <c r="D812" s="28"/>
      <c r="E812" s="28"/>
      <c r="F812" s="28"/>
    </row>
    <row r="813" spans="4:6" ht="15" x14ac:dyDescent="0.2">
      <c r="D813" s="28"/>
      <c r="E813" s="28"/>
      <c r="F813" s="28"/>
    </row>
    <row r="814" spans="4:6" ht="15" x14ac:dyDescent="0.2">
      <c r="D814" s="28"/>
      <c r="E814" s="28"/>
      <c r="F814" s="28"/>
    </row>
    <row r="815" spans="4:6" ht="15" x14ac:dyDescent="0.2">
      <c r="D815" s="28"/>
      <c r="E815" s="28"/>
      <c r="F815" s="28"/>
    </row>
    <row r="816" spans="4:6" ht="15" x14ac:dyDescent="0.2">
      <c r="D816" s="28"/>
      <c r="E816" s="28"/>
      <c r="F816" s="28"/>
    </row>
    <row r="817" spans="4:6" ht="15" x14ac:dyDescent="0.2">
      <c r="D817" s="28"/>
      <c r="E817" s="28"/>
      <c r="F817" s="28"/>
    </row>
    <row r="818" spans="4:6" ht="15" x14ac:dyDescent="0.2">
      <c r="D818" s="28"/>
      <c r="E818" s="28"/>
      <c r="F818" s="28"/>
    </row>
    <row r="819" spans="4:6" ht="15" x14ac:dyDescent="0.2">
      <c r="D819" s="28"/>
      <c r="E819" s="28"/>
      <c r="F819" s="28"/>
    </row>
    <row r="820" spans="4:6" ht="15" x14ac:dyDescent="0.2">
      <c r="D820" s="28"/>
      <c r="E820" s="28"/>
      <c r="F820" s="28"/>
    </row>
    <row r="821" spans="4:6" ht="15" x14ac:dyDescent="0.2">
      <c r="D821" s="28"/>
      <c r="E821" s="28"/>
      <c r="F821" s="28"/>
    </row>
    <row r="822" spans="4:6" ht="15" x14ac:dyDescent="0.2">
      <c r="D822" s="28"/>
      <c r="E822" s="28"/>
      <c r="F822" s="28"/>
    </row>
    <row r="823" spans="4:6" ht="15" x14ac:dyDescent="0.2">
      <c r="D823" s="28"/>
      <c r="E823" s="28"/>
      <c r="F823" s="28"/>
    </row>
    <row r="824" spans="4:6" ht="15" x14ac:dyDescent="0.2">
      <c r="D824" s="28"/>
      <c r="E824" s="28"/>
      <c r="F824" s="28"/>
    </row>
    <row r="825" spans="4:6" ht="15" x14ac:dyDescent="0.2">
      <c r="D825" s="28"/>
      <c r="E825" s="28"/>
      <c r="F825" s="28"/>
    </row>
    <row r="826" spans="4:6" ht="15" x14ac:dyDescent="0.2">
      <c r="D826" s="28"/>
      <c r="E826" s="28"/>
      <c r="F826" s="28"/>
    </row>
    <row r="827" spans="4:6" ht="15" x14ac:dyDescent="0.2">
      <c r="D827" s="28"/>
      <c r="E827" s="28"/>
      <c r="F827" s="28"/>
    </row>
    <row r="828" spans="4:6" ht="15" x14ac:dyDescent="0.2">
      <c r="D828" s="28"/>
      <c r="E828" s="28"/>
      <c r="F828" s="28"/>
    </row>
    <row r="829" spans="4:6" ht="15" x14ac:dyDescent="0.2">
      <c r="D829" s="28"/>
      <c r="E829" s="28"/>
      <c r="F829" s="28"/>
    </row>
    <row r="830" spans="4:6" ht="15" x14ac:dyDescent="0.2">
      <c r="D830" s="28"/>
      <c r="E830" s="28"/>
      <c r="F830" s="28"/>
    </row>
    <row r="831" spans="4:6" ht="15" x14ac:dyDescent="0.2">
      <c r="D831" s="28"/>
      <c r="E831" s="28"/>
      <c r="F831" s="28"/>
    </row>
    <row r="832" spans="4:6" ht="15" x14ac:dyDescent="0.2">
      <c r="D832" s="28"/>
      <c r="E832" s="28"/>
      <c r="F832" s="28"/>
    </row>
    <row r="833" spans="4:6" ht="15" x14ac:dyDescent="0.2">
      <c r="D833" s="28"/>
      <c r="E833" s="28"/>
      <c r="F833" s="28"/>
    </row>
    <row r="834" spans="4:6" ht="15" x14ac:dyDescent="0.2">
      <c r="D834" s="28"/>
      <c r="E834" s="28"/>
      <c r="F834" s="28"/>
    </row>
    <row r="835" spans="4:6" ht="15" x14ac:dyDescent="0.2">
      <c r="D835" s="28"/>
      <c r="E835" s="28"/>
      <c r="F835" s="28"/>
    </row>
    <row r="836" spans="4:6" ht="15" x14ac:dyDescent="0.2">
      <c r="D836" s="28"/>
      <c r="E836" s="28"/>
      <c r="F836" s="28"/>
    </row>
    <row r="837" spans="4:6" ht="15" x14ac:dyDescent="0.2">
      <c r="D837" s="28"/>
      <c r="E837" s="28"/>
      <c r="F837" s="28"/>
    </row>
    <row r="838" spans="4:6" ht="15" x14ac:dyDescent="0.2">
      <c r="D838" s="28"/>
      <c r="E838" s="28"/>
      <c r="F838" s="28"/>
    </row>
    <row r="839" spans="4:6" ht="15" x14ac:dyDescent="0.2">
      <c r="D839" s="28"/>
      <c r="E839" s="28"/>
      <c r="F839" s="28"/>
    </row>
    <row r="840" spans="4:6" ht="15" x14ac:dyDescent="0.2">
      <c r="D840" s="28"/>
      <c r="E840" s="28"/>
      <c r="F840" s="28"/>
    </row>
    <row r="841" spans="4:6" ht="15" x14ac:dyDescent="0.2">
      <c r="D841" s="28"/>
      <c r="E841" s="28"/>
      <c r="F841" s="28"/>
    </row>
    <row r="842" spans="4:6" ht="15" x14ac:dyDescent="0.2">
      <c r="D842" s="28"/>
      <c r="E842" s="28"/>
      <c r="F842" s="28"/>
    </row>
    <row r="843" spans="4:6" ht="15" x14ac:dyDescent="0.2">
      <c r="D843" s="28"/>
      <c r="E843" s="28"/>
      <c r="F843" s="28"/>
    </row>
    <row r="844" spans="4:6" ht="15" x14ac:dyDescent="0.2">
      <c r="D844" s="28"/>
      <c r="E844" s="28"/>
      <c r="F844" s="28"/>
    </row>
    <row r="845" spans="4:6" ht="15" x14ac:dyDescent="0.2">
      <c r="D845" s="28"/>
      <c r="E845" s="28"/>
      <c r="F845" s="28"/>
    </row>
    <row r="846" spans="4:6" ht="15" x14ac:dyDescent="0.2">
      <c r="D846" s="28"/>
      <c r="E846" s="28"/>
      <c r="F846" s="28"/>
    </row>
    <row r="847" spans="4:6" ht="15" x14ac:dyDescent="0.2">
      <c r="D847" s="28"/>
      <c r="E847" s="28"/>
      <c r="F847" s="28"/>
    </row>
    <row r="848" spans="4:6" ht="15" x14ac:dyDescent="0.2">
      <c r="D848" s="28"/>
      <c r="E848" s="28"/>
      <c r="F848" s="28"/>
    </row>
    <row r="849" spans="4:6" ht="15" x14ac:dyDescent="0.2">
      <c r="D849" s="28"/>
      <c r="E849" s="28"/>
      <c r="F849" s="28"/>
    </row>
    <row r="850" spans="4:6" ht="15" x14ac:dyDescent="0.2">
      <c r="D850" s="28"/>
      <c r="E850" s="28"/>
      <c r="F850" s="28"/>
    </row>
    <row r="851" spans="4:6" ht="15" x14ac:dyDescent="0.2">
      <c r="D851" s="28"/>
      <c r="E851" s="28"/>
      <c r="F851" s="28"/>
    </row>
    <row r="852" spans="4:6" ht="15" x14ac:dyDescent="0.2">
      <c r="D852" s="28"/>
      <c r="E852" s="28"/>
      <c r="F852" s="28"/>
    </row>
    <row r="853" spans="4:6" ht="15" x14ac:dyDescent="0.2">
      <c r="D853" s="28"/>
      <c r="E853" s="28"/>
      <c r="F853" s="28"/>
    </row>
    <row r="854" spans="4:6" ht="15" x14ac:dyDescent="0.2">
      <c r="D854" s="28"/>
      <c r="E854" s="28"/>
      <c r="F854" s="28"/>
    </row>
    <row r="855" spans="4:6" ht="15" x14ac:dyDescent="0.2">
      <c r="D855" s="28"/>
      <c r="E855" s="28"/>
      <c r="F855" s="28"/>
    </row>
    <row r="856" spans="4:6" ht="15" x14ac:dyDescent="0.2">
      <c r="D856" s="28"/>
      <c r="E856" s="28"/>
      <c r="F856" s="28"/>
    </row>
    <row r="857" spans="4:6" ht="15" x14ac:dyDescent="0.2">
      <c r="D857" s="28"/>
      <c r="E857" s="28"/>
      <c r="F857" s="28"/>
    </row>
    <row r="858" spans="4:6" ht="15" x14ac:dyDescent="0.2">
      <c r="D858" s="28"/>
      <c r="E858" s="28"/>
      <c r="F858" s="28"/>
    </row>
    <row r="859" spans="4:6" ht="15" x14ac:dyDescent="0.2">
      <c r="D859" s="28"/>
      <c r="E859" s="28"/>
      <c r="F859" s="28"/>
    </row>
    <row r="860" spans="4:6" ht="15" x14ac:dyDescent="0.2">
      <c r="D860" s="28"/>
      <c r="E860" s="28"/>
      <c r="F860" s="28"/>
    </row>
    <row r="861" spans="4:6" ht="15" x14ac:dyDescent="0.2">
      <c r="D861" s="28"/>
      <c r="E861" s="28"/>
      <c r="F861" s="28"/>
    </row>
    <row r="862" spans="4:6" ht="15" x14ac:dyDescent="0.2">
      <c r="D862" s="28"/>
      <c r="E862" s="28"/>
      <c r="F862" s="28"/>
    </row>
    <row r="863" spans="4:6" ht="15" x14ac:dyDescent="0.2">
      <c r="D863" s="28"/>
      <c r="E863" s="28"/>
      <c r="F863" s="28"/>
    </row>
    <row r="864" spans="4:6" ht="15" x14ac:dyDescent="0.2">
      <c r="D864" s="28"/>
      <c r="E864" s="28"/>
      <c r="F864" s="28"/>
    </row>
    <row r="865" spans="4:6" ht="15" x14ac:dyDescent="0.2">
      <c r="D865" s="28"/>
      <c r="E865" s="28"/>
      <c r="F865" s="28"/>
    </row>
    <row r="866" spans="4:6" ht="15" x14ac:dyDescent="0.2">
      <c r="D866" s="28"/>
      <c r="E866" s="28"/>
      <c r="F866" s="28"/>
    </row>
    <row r="867" spans="4:6" ht="15" x14ac:dyDescent="0.2">
      <c r="D867" s="28"/>
      <c r="E867" s="28"/>
      <c r="F867" s="28"/>
    </row>
    <row r="868" spans="4:6" ht="15" x14ac:dyDescent="0.2">
      <c r="D868" s="28"/>
      <c r="E868" s="28"/>
      <c r="F868" s="28"/>
    </row>
    <row r="869" spans="4:6" ht="15" x14ac:dyDescent="0.2">
      <c r="D869" s="28"/>
      <c r="E869" s="28"/>
      <c r="F869" s="28"/>
    </row>
    <row r="870" spans="4:6" ht="15" x14ac:dyDescent="0.2">
      <c r="D870" s="28"/>
      <c r="E870" s="28"/>
      <c r="F870" s="28"/>
    </row>
    <row r="871" spans="4:6" ht="15" x14ac:dyDescent="0.2">
      <c r="D871" s="28"/>
      <c r="E871" s="28"/>
      <c r="F871" s="28"/>
    </row>
    <row r="872" spans="4:6" ht="15" x14ac:dyDescent="0.2">
      <c r="D872" s="28"/>
      <c r="E872" s="28"/>
      <c r="F872" s="28"/>
    </row>
    <row r="873" spans="4:6" ht="15" x14ac:dyDescent="0.2">
      <c r="D873" s="28"/>
      <c r="E873" s="28"/>
      <c r="F873" s="28"/>
    </row>
    <row r="874" spans="4:6" ht="15" x14ac:dyDescent="0.2">
      <c r="D874" s="28"/>
      <c r="E874" s="28"/>
      <c r="F874" s="28"/>
    </row>
    <row r="875" spans="4:6" ht="15" x14ac:dyDescent="0.2">
      <c r="D875" s="28"/>
      <c r="E875" s="28"/>
      <c r="F875" s="28"/>
    </row>
    <row r="876" spans="4:6" ht="15" x14ac:dyDescent="0.2">
      <c r="D876" s="28"/>
      <c r="E876" s="28"/>
      <c r="F876" s="28"/>
    </row>
    <row r="877" spans="4:6" ht="15" x14ac:dyDescent="0.2">
      <c r="D877" s="28"/>
      <c r="E877" s="28"/>
      <c r="F877" s="28"/>
    </row>
    <row r="878" spans="4:6" ht="15" x14ac:dyDescent="0.2">
      <c r="D878" s="28"/>
      <c r="E878" s="28"/>
      <c r="F878" s="28"/>
    </row>
    <row r="879" spans="4:6" ht="15" x14ac:dyDescent="0.2">
      <c r="D879" s="28"/>
      <c r="E879" s="28"/>
      <c r="F879" s="28"/>
    </row>
    <row r="880" spans="4:6" ht="15" x14ac:dyDescent="0.2">
      <c r="D880" s="28"/>
      <c r="E880" s="28"/>
      <c r="F880" s="28"/>
    </row>
    <row r="881" spans="4:6" ht="15" x14ac:dyDescent="0.2">
      <c r="D881" s="28"/>
      <c r="E881" s="28"/>
      <c r="F881" s="28"/>
    </row>
    <row r="882" spans="4:6" ht="15" x14ac:dyDescent="0.2">
      <c r="D882" s="28"/>
      <c r="E882" s="28"/>
      <c r="F882" s="28"/>
    </row>
    <row r="883" spans="4:6" ht="15" x14ac:dyDescent="0.2">
      <c r="D883" s="28"/>
      <c r="E883" s="28"/>
      <c r="F883" s="28"/>
    </row>
    <row r="884" spans="4:6" ht="15" x14ac:dyDescent="0.2">
      <c r="D884" s="28"/>
      <c r="E884" s="28"/>
      <c r="F884" s="28"/>
    </row>
    <row r="885" spans="4:6" ht="15" x14ac:dyDescent="0.2">
      <c r="D885" s="28"/>
      <c r="E885" s="28"/>
      <c r="F885" s="28"/>
    </row>
    <row r="886" spans="4:6" ht="15" x14ac:dyDescent="0.2">
      <c r="D886" s="28"/>
      <c r="E886" s="28"/>
      <c r="F886" s="28"/>
    </row>
    <row r="887" spans="4:6" ht="15" x14ac:dyDescent="0.2">
      <c r="D887" s="28"/>
      <c r="E887" s="28"/>
      <c r="F887" s="28"/>
    </row>
    <row r="888" spans="4:6" ht="15" x14ac:dyDescent="0.2">
      <c r="D888" s="28"/>
      <c r="E888" s="28"/>
      <c r="F888" s="28"/>
    </row>
    <row r="889" spans="4:6" ht="15" x14ac:dyDescent="0.2">
      <c r="D889" s="28"/>
      <c r="E889" s="28"/>
      <c r="F889" s="28"/>
    </row>
    <row r="890" spans="4:6" ht="15" x14ac:dyDescent="0.2">
      <c r="D890" s="28"/>
      <c r="E890" s="28"/>
      <c r="F890" s="28"/>
    </row>
    <row r="891" spans="4:6" ht="15" x14ac:dyDescent="0.2">
      <c r="D891" s="28"/>
      <c r="E891" s="28"/>
      <c r="F891" s="28"/>
    </row>
    <row r="892" spans="4:6" ht="15" x14ac:dyDescent="0.2">
      <c r="D892" s="28"/>
      <c r="E892" s="28"/>
      <c r="F892" s="28"/>
    </row>
    <row r="893" spans="4:6" ht="15" x14ac:dyDescent="0.2">
      <c r="D893" s="28"/>
      <c r="E893" s="28"/>
      <c r="F893" s="28"/>
    </row>
    <row r="894" spans="4:6" ht="15" x14ac:dyDescent="0.2">
      <c r="D894" s="28"/>
      <c r="E894" s="28"/>
      <c r="F894" s="28"/>
    </row>
    <row r="895" spans="4:6" ht="15" x14ac:dyDescent="0.2">
      <c r="D895" s="28"/>
      <c r="E895" s="28"/>
      <c r="F895" s="28"/>
    </row>
    <row r="896" spans="4:6" ht="15" x14ac:dyDescent="0.2">
      <c r="D896" s="28"/>
      <c r="E896" s="28"/>
      <c r="F896" s="28"/>
    </row>
    <row r="897" spans="4:6" ht="15" x14ac:dyDescent="0.2">
      <c r="D897" s="28"/>
      <c r="E897" s="28"/>
      <c r="F897" s="28"/>
    </row>
    <row r="898" spans="4:6" ht="15" x14ac:dyDescent="0.2">
      <c r="D898" s="28"/>
      <c r="E898" s="28"/>
      <c r="F898" s="28"/>
    </row>
    <row r="899" spans="4:6" ht="15" x14ac:dyDescent="0.2">
      <c r="D899" s="28"/>
      <c r="E899" s="28"/>
      <c r="F899" s="28"/>
    </row>
    <row r="900" spans="4:6" ht="15" x14ac:dyDescent="0.2">
      <c r="D900" s="28"/>
      <c r="E900" s="28"/>
      <c r="F900" s="28"/>
    </row>
    <row r="901" spans="4:6" ht="15" x14ac:dyDescent="0.2">
      <c r="D901" s="28"/>
      <c r="E901" s="28"/>
      <c r="F901" s="28"/>
    </row>
    <row r="902" spans="4:6" ht="15" x14ac:dyDescent="0.2">
      <c r="D902" s="28"/>
      <c r="E902" s="28"/>
      <c r="F902" s="28"/>
    </row>
    <row r="903" spans="4:6" ht="15" x14ac:dyDescent="0.2">
      <c r="D903" s="28"/>
      <c r="E903" s="28"/>
      <c r="F903" s="28"/>
    </row>
    <row r="904" spans="4:6" ht="15" x14ac:dyDescent="0.2">
      <c r="D904" s="28"/>
      <c r="E904" s="28"/>
      <c r="F904" s="28"/>
    </row>
    <row r="905" spans="4:6" ht="15" x14ac:dyDescent="0.2">
      <c r="D905" s="28"/>
      <c r="E905" s="28"/>
      <c r="F905" s="28"/>
    </row>
    <row r="906" spans="4:6" ht="15" x14ac:dyDescent="0.2">
      <c r="D906" s="28"/>
      <c r="E906" s="28"/>
      <c r="F906" s="28"/>
    </row>
    <row r="907" spans="4:6" ht="15" x14ac:dyDescent="0.2">
      <c r="D907" s="28"/>
      <c r="E907" s="28"/>
      <c r="F907" s="28"/>
    </row>
    <row r="908" spans="4:6" ht="15" x14ac:dyDescent="0.2">
      <c r="D908" s="28"/>
      <c r="E908" s="28"/>
      <c r="F908" s="28"/>
    </row>
    <row r="909" spans="4:6" ht="15" x14ac:dyDescent="0.2">
      <c r="D909" s="28"/>
      <c r="E909" s="28"/>
      <c r="F909" s="28"/>
    </row>
    <row r="910" spans="4:6" ht="15" x14ac:dyDescent="0.2">
      <c r="D910" s="28"/>
      <c r="E910" s="28"/>
      <c r="F910" s="28"/>
    </row>
    <row r="911" spans="4:6" ht="15" x14ac:dyDescent="0.2">
      <c r="D911" s="28"/>
      <c r="E911" s="28"/>
      <c r="F911" s="28"/>
    </row>
    <row r="912" spans="4:6" ht="15" x14ac:dyDescent="0.2">
      <c r="D912" s="28"/>
      <c r="E912" s="28"/>
      <c r="F912" s="28"/>
    </row>
    <row r="913" spans="4:6" ht="15" x14ac:dyDescent="0.2">
      <c r="D913" s="28"/>
      <c r="E913" s="28"/>
      <c r="F913" s="28"/>
    </row>
    <row r="914" spans="4:6" ht="15" x14ac:dyDescent="0.2">
      <c r="D914" s="28"/>
      <c r="E914" s="28"/>
      <c r="F914" s="28"/>
    </row>
    <row r="915" spans="4:6" ht="15" x14ac:dyDescent="0.2">
      <c r="D915" s="28"/>
      <c r="E915" s="28"/>
      <c r="F915" s="28"/>
    </row>
    <row r="916" spans="4:6" ht="15" x14ac:dyDescent="0.2">
      <c r="D916" s="28"/>
      <c r="E916" s="28"/>
      <c r="F916" s="28"/>
    </row>
    <row r="917" spans="4:6" ht="15" x14ac:dyDescent="0.2">
      <c r="D917" s="28"/>
      <c r="E917" s="28"/>
      <c r="F917" s="28"/>
    </row>
    <row r="918" spans="4:6" ht="15" x14ac:dyDescent="0.2">
      <c r="D918" s="28"/>
      <c r="E918" s="28"/>
      <c r="F918" s="28"/>
    </row>
    <row r="919" spans="4:6" ht="15" x14ac:dyDescent="0.2">
      <c r="D919" s="28"/>
      <c r="E919" s="28"/>
      <c r="F919" s="28"/>
    </row>
    <row r="920" spans="4:6" ht="15" x14ac:dyDescent="0.2">
      <c r="D920" s="28"/>
      <c r="E920" s="28"/>
      <c r="F920" s="28"/>
    </row>
    <row r="921" spans="4:6" ht="15" x14ac:dyDescent="0.2">
      <c r="D921" s="28"/>
      <c r="E921" s="28"/>
      <c r="F921" s="28"/>
    </row>
    <row r="922" spans="4:6" ht="15" x14ac:dyDescent="0.2">
      <c r="D922" s="28"/>
      <c r="E922" s="28"/>
      <c r="F922" s="28"/>
    </row>
    <row r="923" spans="4:6" ht="15" x14ac:dyDescent="0.2">
      <c r="D923" s="28"/>
      <c r="E923" s="28"/>
      <c r="F923" s="28"/>
    </row>
    <row r="924" spans="4:6" ht="15" x14ac:dyDescent="0.2">
      <c r="D924" s="28"/>
      <c r="E924" s="28"/>
      <c r="F924" s="28"/>
    </row>
    <row r="925" spans="4:6" ht="15" x14ac:dyDescent="0.2">
      <c r="D925" s="28"/>
      <c r="E925" s="28"/>
      <c r="F925" s="28"/>
    </row>
    <row r="926" spans="4:6" ht="15" x14ac:dyDescent="0.2">
      <c r="D926" s="28"/>
      <c r="E926" s="28"/>
      <c r="F926" s="28"/>
    </row>
    <row r="927" spans="4:6" ht="15" x14ac:dyDescent="0.2">
      <c r="D927" s="28"/>
      <c r="E927" s="28"/>
      <c r="F927" s="28"/>
    </row>
    <row r="928" spans="4:6" ht="15" x14ac:dyDescent="0.2">
      <c r="D928" s="28"/>
      <c r="E928" s="28"/>
      <c r="F928" s="28"/>
    </row>
    <row r="929" spans="4:6" ht="15" x14ac:dyDescent="0.2">
      <c r="D929" s="28"/>
      <c r="E929" s="28"/>
      <c r="F929" s="28"/>
    </row>
    <row r="930" spans="4:6" ht="15" x14ac:dyDescent="0.2">
      <c r="D930" s="28"/>
      <c r="E930" s="28"/>
      <c r="F930" s="28"/>
    </row>
    <row r="931" spans="4:6" ht="15" x14ac:dyDescent="0.2">
      <c r="D931" s="28"/>
      <c r="E931" s="28"/>
      <c r="F931" s="28"/>
    </row>
    <row r="932" spans="4:6" ht="15" x14ac:dyDescent="0.2">
      <c r="D932" s="28"/>
      <c r="E932" s="28"/>
      <c r="F932" s="28"/>
    </row>
    <row r="933" spans="4:6" ht="15" x14ac:dyDescent="0.2">
      <c r="D933" s="28"/>
      <c r="E933" s="28"/>
      <c r="F933" s="28"/>
    </row>
    <row r="934" spans="4:6" ht="15" x14ac:dyDescent="0.2">
      <c r="D934" s="28"/>
      <c r="E934" s="28"/>
      <c r="F934" s="28"/>
    </row>
    <row r="935" spans="4:6" ht="15" x14ac:dyDescent="0.2">
      <c r="D935" s="28"/>
      <c r="E935" s="28"/>
      <c r="F935" s="28"/>
    </row>
    <row r="936" spans="4:6" ht="15" x14ac:dyDescent="0.2">
      <c r="D936" s="28"/>
      <c r="E936" s="28"/>
      <c r="F936" s="28"/>
    </row>
    <row r="937" spans="4:6" ht="15" x14ac:dyDescent="0.2">
      <c r="D937" s="28"/>
      <c r="E937" s="28"/>
      <c r="F937" s="28"/>
    </row>
    <row r="938" spans="4:6" ht="15" x14ac:dyDescent="0.2">
      <c r="D938" s="28"/>
      <c r="E938" s="28"/>
      <c r="F938" s="28"/>
    </row>
    <row r="939" spans="4:6" ht="15" x14ac:dyDescent="0.2">
      <c r="D939" s="28"/>
      <c r="E939" s="28"/>
      <c r="F939" s="28"/>
    </row>
    <row r="940" spans="4:6" ht="15" x14ac:dyDescent="0.2">
      <c r="D940" s="28"/>
      <c r="E940" s="28"/>
      <c r="F940" s="28"/>
    </row>
    <row r="941" spans="4:6" ht="15" x14ac:dyDescent="0.2">
      <c r="D941" s="28"/>
      <c r="E941" s="28"/>
      <c r="F941" s="28"/>
    </row>
    <row r="942" spans="4:6" ht="15" x14ac:dyDescent="0.2">
      <c r="D942" s="28"/>
      <c r="E942" s="28"/>
      <c r="F942" s="28"/>
    </row>
    <row r="943" spans="4:6" ht="15" x14ac:dyDescent="0.2">
      <c r="D943" s="28"/>
      <c r="E943" s="28"/>
      <c r="F943" s="28"/>
    </row>
    <row r="944" spans="4:6" ht="15" x14ac:dyDescent="0.2">
      <c r="D944" s="28"/>
      <c r="E944" s="28"/>
      <c r="F944" s="28"/>
    </row>
    <row r="945" spans="4:6" ht="15" x14ac:dyDescent="0.2">
      <c r="D945" s="28"/>
      <c r="E945" s="28"/>
      <c r="F945" s="28"/>
    </row>
    <row r="946" spans="4:6" ht="15" x14ac:dyDescent="0.2">
      <c r="D946" s="28"/>
      <c r="E946" s="28"/>
      <c r="F946" s="28"/>
    </row>
    <row r="947" spans="4:6" ht="15" x14ac:dyDescent="0.2">
      <c r="D947" s="28"/>
      <c r="E947" s="28"/>
      <c r="F947" s="28"/>
    </row>
    <row r="948" spans="4:6" ht="15" x14ac:dyDescent="0.2">
      <c r="D948" s="28"/>
      <c r="E948" s="28"/>
      <c r="F948" s="28"/>
    </row>
    <row r="949" spans="4:6" ht="15" x14ac:dyDescent="0.2">
      <c r="D949" s="28"/>
      <c r="E949" s="28"/>
      <c r="F949" s="28"/>
    </row>
    <row r="950" spans="4:6" ht="15" x14ac:dyDescent="0.2">
      <c r="D950" s="28"/>
      <c r="E950" s="28"/>
      <c r="F950" s="28"/>
    </row>
    <row r="951" spans="4:6" ht="15" x14ac:dyDescent="0.2">
      <c r="D951" s="28"/>
      <c r="E951" s="28"/>
      <c r="F951" s="28"/>
    </row>
    <row r="952" spans="4:6" ht="15" x14ac:dyDescent="0.2">
      <c r="D952" s="28"/>
      <c r="E952" s="28"/>
      <c r="F952" s="28"/>
    </row>
    <row r="953" spans="4:6" ht="15" x14ac:dyDescent="0.2">
      <c r="D953" s="28"/>
      <c r="E953" s="28"/>
      <c r="F953" s="28"/>
    </row>
    <row r="954" spans="4:6" ht="15" x14ac:dyDescent="0.2">
      <c r="D954" s="28"/>
      <c r="E954" s="28"/>
      <c r="F954" s="28"/>
    </row>
    <row r="955" spans="4:6" ht="15" x14ac:dyDescent="0.2">
      <c r="D955" s="28"/>
      <c r="E955" s="28"/>
      <c r="F955" s="28"/>
    </row>
    <row r="956" spans="4:6" ht="15" x14ac:dyDescent="0.2">
      <c r="D956" s="28"/>
      <c r="E956" s="28"/>
      <c r="F956" s="28"/>
    </row>
    <row r="957" spans="4:6" ht="15" x14ac:dyDescent="0.2">
      <c r="D957" s="28"/>
      <c r="E957" s="28"/>
      <c r="F957" s="28"/>
    </row>
    <row r="958" spans="4:6" ht="15" x14ac:dyDescent="0.2">
      <c r="D958" s="28"/>
      <c r="E958" s="28"/>
      <c r="F958" s="28"/>
    </row>
    <row r="959" spans="4:6" ht="15" x14ac:dyDescent="0.2">
      <c r="D959" s="28"/>
      <c r="E959" s="28"/>
      <c r="F959" s="28"/>
    </row>
    <row r="960" spans="4:6" ht="15" x14ac:dyDescent="0.2">
      <c r="D960" s="28"/>
      <c r="E960" s="28"/>
      <c r="F960" s="28"/>
    </row>
    <row r="961" spans="4:6" ht="15" x14ac:dyDescent="0.2">
      <c r="D961" s="28"/>
      <c r="E961" s="28"/>
      <c r="F961" s="28"/>
    </row>
    <row r="962" spans="4:6" ht="15" x14ac:dyDescent="0.2">
      <c r="D962" s="28"/>
      <c r="E962" s="28"/>
      <c r="F962" s="28"/>
    </row>
    <row r="963" spans="4:6" ht="15" x14ac:dyDescent="0.2">
      <c r="D963" s="28"/>
      <c r="E963" s="28"/>
      <c r="F963" s="28"/>
    </row>
    <row r="964" spans="4:6" ht="15" x14ac:dyDescent="0.2">
      <c r="D964" s="28"/>
      <c r="E964" s="28"/>
      <c r="F964" s="28"/>
    </row>
    <row r="965" spans="4:6" ht="15" x14ac:dyDescent="0.2">
      <c r="D965" s="28"/>
      <c r="E965" s="28"/>
      <c r="F965" s="28"/>
    </row>
    <row r="966" spans="4:6" ht="15" x14ac:dyDescent="0.2">
      <c r="D966" s="28"/>
      <c r="E966" s="28"/>
      <c r="F966" s="28"/>
    </row>
    <row r="967" spans="4:6" ht="15" x14ac:dyDescent="0.2">
      <c r="D967" s="28"/>
      <c r="E967" s="28"/>
      <c r="F967" s="28"/>
    </row>
    <row r="968" spans="4:6" ht="15" x14ac:dyDescent="0.2">
      <c r="D968" s="28"/>
      <c r="E968" s="28"/>
      <c r="F968" s="28"/>
    </row>
    <row r="969" spans="4:6" ht="15" x14ac:dyDescent="0.2">
      <c r="D969" s="28"/>
      <c r="E969" s="28"/>
      <c r="F969" s="28"/>
    </row>
    <row r="970" spans="4:6" ht="15" x14ac:dyDescent="0.2">
      <c r="D970" s="28"/>
      <c r="E970" s="28"/>
      <c r="F970" s="28"/>
    </row>
    <row r="971" spans="4:6" ht="15" x14ac:dyDescent="0.2">
      <c r="D971" s="28"/>
      <c r="E971" s="28"/>
      <c r="F971" s="28"/>
    </row>
    <row r="972" spans="4:6" ht="15" x14ac:dyDescent="0.2">
      <c r="D972" s="28"/>
      <c r="E972" s="28"/>
      <c r="F972" s="28"/>
    </row>
    <row r="973" spans="4:6" ht="15" x14ac:dyDescent="0.2">
      <c r="D973" s="28"/>
      <c r="E973" s="28"/>
      <c r="F973" s="28"/>
    </row>
    <row r="974" spans="4:6" ht="15" x14ac:dyDescent="0.2">
      <c r="D974" s="28"/>
      <c r="E974" s="28"/>
      <c r="F974" s="28"/>
    </row>
    <row r="975" spans="4:6" ht="15" x14ac:dyDescent="0.2">
      <c r="D975" s="28"/>
      <c r="E975" s="28"/>
      <c r="F975" s="28"/>
    </row>
    <row r="976" spans="4:6" ht="15" x14ac:dyDescent="0.2">
      <c r="D976" s="28"/>
      <c r="E976" s="28"/>
      <c r="F976" s="28"/>
    </row>
    <row r="977" spans="4:6" ht="15" x14ac:dyDescent="0.2">
      <c r="D977" s="28"/>
      <c r="E977" s="28"/>
      <c r="F977" s="28"/>
    </row>
    <row r="978" spans="4:6" ht="15" x14ac:dyDescent="0.2">
      <c r="D978" s="28"/>
      <c r="E978" s="28"/>
      <c r="F978" s="28"/>
    </row>
    <row r="979" spans="4:6" ht="15" x14ac:dyDescent="0.2">
      <c r="D979" s="28"/>
      <c r="E979" s="28"/>
      <c r="F979" s="28"/>
    </row>
    <row r="980" spans="4:6" ht="15" x14ac:dyDescent="0.2">
      <c r="D980" s="28"/>
      <c r="E980" s="28"/>
      <c r="F980" s="28"/>
    </row>
    <row r="981" spans="4:6" ht="15" x14ac:dyDescent="0.2">
      <c r="D981" s="28"/>
      <c r="E981" s="28"/>
      <c r="F981" s="28"/>
    </row>
    <row r="982" spans="4:6" ht="15" x14ac:dyDescent="0.2">
      <c r="D982" s="28"/>
      <c r="E982" s="28"/>
      <c r="F982" s="28"/>
    </row>
    <row r="983" spans="4:6" ht="15" x14ac:dyDescent="0.2">
      <c r="D983" s="28"/>
      <c r="E983" s="28"/>
      <c r="F983" s="28"/>
    </row>
    <row r="984" spans="4:6" ht="15" x14ac:dyDescent="0.2">
      <c r="D984" s="28"/>
      <c r="E984" s="28"/>
      <c r="F984" s="28"/>
    </row>
    <row r="985" spans="4:6" ht="15" x14ac:dyDescent="0.2">
      <c r="D985" s="28"/>
      <c r="E985" s="28"/>
      <c r="F985" s="28"/>
    </row>
    <row r="986" spans="4:6" ht="15" x14ac:dyDescent="0.2">
      <c r="D986" s="28"/>
      <c r="E986" s="28"/>
      <c r="F986" s="28"/>
    </row>
    <row r="987" spans="4:6" ht="15" x14ac:dyDescent="0.2">
      <c r="D987" s="28"/>
      <c r="E987" s="28"/>
      <c r="F987" s="28"/>
    </row>
    <row r="988" spans="4:6" ht="15" x14ac:dyDescent="0.2">
      <c r="D988" s="28"/>
      <c r="E988" s="28"/>
      <c r="F988" s="28"/>
    </row>
    <row r="989" spans="4:6" ht="15" x14ac:dyDescent="0.2">
      <c r="D989" s="28"/>
      <c r="E989" s="28"/>
      <c r="F989" s="28"/>
    </row>
    <row r="990" spans="4:6" ht="15" x14ac:dyDescent="0.2">
      <c r="D990" s="28"/>
      <c r="E990" s="28"/>
      <c r="F990" s="28"/>
    </row>
    <row r="991" spans="4:6" ht="15" x14ac:dyDescent="0.2">
      <c r="D991" s="28"/>
      <c r="E991" s="28"/>
      <c r="F991" s="28"/>
    </row>
    <row r="992" spans="4:6" ht="15" x14ac:dyDescent="0.2">
      <c r="D992" s="28"/>
      <c r="E992" s="28"/>
      <c r="F992" s="28"/>
    </row>
    <row r="993" spans="4:6" ht="15" x14ac:dyDescent="0.2">
      <c r="D993" s="28"/>
      <c r="E993" s="28"/>
      <c r="F993" s="28"/>
    </row>
    <row r="994" spans="4:6" ht="15" x14ac:dyDescent="0.2">
      <c r="D994" s="28"/>
      <c r="E994" s="28"/>
      <c r="F994" s="28"/>
    </row>
    <row r="995" spans="4:6" ht="15" x14ac:dyDescent="0.2">
      <c r="D995" s="28"/>
      <c r="E995" s="28"/>
      <c r="F995" s="28"/>
    </row>
    <row r="996" spans="4:6" ht="15" x14ac:dyDescent="0.2">
      <c r="D996" s="28"/>
      <c r="E996" s="28"/>
      <c r="F996" s="28"/>
    </row>
    <row r="997" spans="4:6" ht="15" x14ac:dyDescent="0.2">
      <c r="D997" s="28"/>
      <c r="E997" s="28"/>
      <c r="F997" s="28"/>
    </row>
    <row r="998" spans="4:6" ht="15" x14ac:dyDescent="0.2">
      <c r="D998" s="28"/>
      <c r="E998" s="28"/>
      <c r="F998" s="28"/>
    </row>
    <row r="999" spans="4:6" ht="15" x14ac:dyDescent="0.2">
      <c r="D999" s="28"/>
      <c r="E999" s="28"/>
      <c r="F999" s="28"/>
    </row>
    <row r="1000" spans="4:6" ht="15" x14ac:dyDescent="0.2">
      <c r="D1000" s="28"/>
      <c r="E1000" s="28"/>
      <c r="F1000" s="28"/>
    </row>
  </sheetData>
  <mergeCells count="5">
    <mergeCell ref="E1:F1"/>
    <mergeCell ref="A20:A24"/>
    <mergeCell ref="A15:A19"/>
    <mergeCell ref="A8:A14"/>
    <mergeCell ref="A3:A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27"/>
  <sheetViews>
    <sheetView workbookViewId="0">
      <selection activeCell="B3" sqref="B3:F3"/>
    </sheetView>
  </sheetViews>
  <sheetFormatPr baseColWidth="10" defaultColWidth="14.5" defaultRowHeight="15.75" customHeight="1" x14ac:dyDescent="0.2"/>
  <cols>
    <col min="1" max="2" width="20.6640625" style="24" customWidth="1"/>
    <col min="3" max="3" width="7.6640625" style="24" customWidth="1"/>
    <col min="4" max="6" width="40.6640625" style="24" customWidth="1"/>
    <col min="7" max="16384" width="14.5" style="24"/>
  </cols>
  <sheetData>
    <row r="1" spans="1:40" ht="40.5" customHeight="1" x14ac:dyDescent="0.2">
      <c r="A1" s="11"/>
      <c r="B1" s="12" t="s">
        <v>568</v>
      </c>
      <c r="C1" s="13"/>
      <c r="D1" s="14"/>
      <c r="E1" s="51" t="s">
        <v>0</v>
      </c>
      <c r="F1" s="52"/>
    </row>
    <row r="2" spans="1:40" ht="90" customHeight="1" x14ac:dyDescent="0.2">
      <c r="A2" s="15" t="s">
        <v>526</v>
      </c>
      <c r="B2" s="15" t="s">
        <v>1</v>
      </c>
      <c r="C2" s="16" t="s">
        <v>2</v>
      </c>
      <c r="D2" s="17" t="s">
        <v>3</v>
      </c>
      <c r="E2" s="17" t="s">
        <v>4</v>
      </c>
      <c r="F2" s="18" t="s">
        <v>5</v>
      </c>
      <c r="G2" s="19" t="s">
        <v>530</v>
      </c>
      <c r="H2" s="19" t="s">
        <v>531</v>
      </c>
      <c r="I2" s="19" t="s">
        <v>532</v>
      </c>
      <c r="J2" s="19" t="s">
        <v>533</v>
      </c>
      <c r="K2" s="19" t="s">
        <v>534</v>
      </c>
      <c r="L2" s="19" t="s">
        <v>535</v>
      </c>
      <c r="M2" s="19" t="s">
        <v>536</v>
      </c>
      <c r="N2" s="19" t="s">
        <v>537</v>
      </c>
      <c r="O2" s="19" t="s">
        <v>538</v>
      </c>
      <c r="P2" s="19" t="s">
        <v>539</v>
      </c>
      <c r="Q2" s="19" t="s">
        <v>540</v>
      </c>
      <c r="R2" s="19" t="s">
        <v>541</v>
      </c>
      <c r="S2" s="19" t="s">
        <v>542</v>
      </c>
      <c r="T2" s="19" t="s">
        <v>543</v>
      </c>
      <c r="U2" s="19" t="s">
        <v>544</v>
      </c>
      <c r="V2" s="19" t="s">
        <v>545</v>
      </c>
      <c r="W2" s="19" t="s">
        <v>546</v>
      </c>
      <c r="X2" s="19" t="s">
        <v>547</v>
      </c>
      <c r="Y2" s="20" t="s">
        <v>548</v>
      </c>
      <c r="Z2" s="20" t="s">
        <v>549</v>
      </c>
      <c r="AA2" s="20" t="s">
        <v>550</v>
      </c>
      <c r="AB2" s="20" t="s">
        <v>551</v>
      </c>
      <c r="AC2" s="20" t="s">
        <v>552</v>
      </c>
      <c r="AD2" s="20" t="s">
        <v>553</v>
      </c>
      <c r="AE2" s="20" t="s">
        <v>554</v>
      </c>
      <c r="AF2" s="20" t="s">
        <v>555</v>
      </c>
      <c r="AG2" s="20" t="s">
        <v>556</v>
      </c>
      <c r="AH2" s="20" t="s">
        <v>557</v>
      </c>
      <c r="AI2" s="20" t="s">
        <v>558</v>
      </c>
      <c r="AJ2" s="20" t="s">
        <v>559</v>
      </c>
      <c r="AK2" s="21" t="s">
        <v>560</v>
      </c>
      <c r="AL2" s="30" t="s">
        <v>561</v>
      </c>
      <c r="AM2" s="30" t="s">
        <v>562</v>
      </c>
      <c r="AN2" s="30" t="s">
        <v>563</v>
      </c>
    </row>
    <row r="3" spans="1:40" ht="16" x14ac:dyDescent="0.2">
      <c r="A3" s="53" t="s">
        <v>7</v>
      </c>
      <c r="B3" s="26" t="s">
        <v>73</v>
      </c>
      <c r="C3" s="27">
        <v>1</v>
      </c>
      <c r="D3" s="43" t="s">
        <v>79</v>
      </c>
      <c r="E3" s="43" t="s">
        <v>80</v>
      </c>
      <c r="F3" s="43" t="s">
        <v>80</v>
      </c>
      <c r="AK3" s="25">
        <v>30</v>
      </c>
      <c r="AL3" s="47">
        <f>(COUNTIF(G3:AJ3,"WT"))/AK3</f>
        <v>0</v>
      </c>
      <c r="AM3" s="33">
        <f>(COUNTIF(G3:AJ3,"SU"))/AK3</f>
        <v>0</v>
      </c>
      <c r="AN3" s="32">
        <f>(COUNTIF(G3:AJ3,"GD"))/AK3</f>
        <v>0</v>
      </c>
    </row>
    <row r="4" spans="1:40" ht="112" x14ac:dyDescent="0.2">
      <c r="A4" s="65"/>
      <c r="B4" s="26" t="s">
        <v>10</v>
      </c>
      <c r="C4" s="27">
        <v>2</v>
      </c>
      <c r="D4" s="27" t="s">
        <v>12</v>
      </c>
      <c r="E4" s="27" t="s">
        <v>14</v>
      </c>
      <c r="F4" s="27" t="s">
        <v>16</v>
      </c>
      <c r="AK4" s="44"/>
      <c r="AL4" s="47"/>
      <c r="AM4" s="33"/>
      <c r="AN4" s="32"/>
    </row>
    <row r="5" spans="1:40" ht="96" x14ac:dyDescent="0.2">
      <c r="A5" s="54"/>
      <c r="B5" s="26" t="s">
        <v>23</v>
      </c>
      <c r="C5" s="27">
        <v>3</v>
      </c>
      <c r="D5" s="27" t="s">
        <v>30</v>
      </c>
      <c r="E5" s="27" t="s">
        <v>31</v>
      </c>
      <c r="F5" s="27" t="s">
        <v>34</v>
      </c>
      <c r="AL5" s="32">
        <f>(COUNTIF(G5:AJ5,"WT"))/AK3</f>
        <v>0</v>
      </c>
      <c r="AM5" s="33">
        <f>(COUNTIF(G5:AJ5,"SU"))/AK3</f>
        <v>0</v>
      </c>
      <c r="AN5" s="33">
        <f>(COUNTIF(G5:AJ5,"GD"))/AK3</f>
        <v>0</v>
      </c>
    </row>
    <row r="6" spans="1:40" ht="64" x14ac:dyDescent="0.2">
      <c r="A6" s="54"/>
      <c r="B6" s="26" t="s">
        <v>39</v>
      </c>
      <c r="C6" s="27">
        <v>4</v>
      </c>
      <c r="D6" s="27" t="s">
        <v>44</v>
      </c>
      <c r="E6" s="27" t="s">
        <v>47</v>
      </c>
      <c r="F6" s="27" t="s">
        <v>50</v>
      </c>
      <c r="AL6" s="32">
        <f>(COUNTIF(G6:AJ6,"WT"))/AK3</f>
        <v>0</v>
      </c>
      <c r="AM6" s="33">
        <f>(COUNTIF(G6:AJ6,"SU"))/AK3</f>
        <v>0</v>
      </c>
      <c r="AN6" s="33">
        <f>(COUNTIF(G6:AJ6,"GD"))/AK3</f>
        <v>0</v>
      </c>
    </row>
    <row r="7" spans="1:40" ht="80" x14ac:dyDescent="0.2">
      <c r="A7" s="54"/>
      <c r="B7" s="26" t="s">
        <v>52</v>
      </c>
      <c r="C7" s="27">
        <v>5</v>
      </c>
      <c r="D7" s="27" t="s">
        <v>53</v>
      </c>
      <c r="E7" s="27" t="s">
        <v>54</v>
      </c>
      <c r="F7" s="27" t="s">
        <v>55</v>
      </c>
      <c r="AL7" s="32">
        <f>(COUNTIF(G7:AJ7,"WT"))/AK3</f>
        <v>0</v>
      </c>
      <c r="AM7" s="32">
        <f>(COUNTIF(G7:AJ7,"SU"))/AK3</f>
        <v>0</v>
      </c>
      <c r="AN7" s="33">
        <f>(COUNTIF(G7:AJ7,"GD"))/AK3</f>
        <v>0</v>
      </c>
    </row>
    <row r="8" spans="1:40" ht="80" x14ac:dyDescent="0.2">
      <c r="A8" s="54"/>
      <c r="B8" s="26" t="s">
        <v>56</v>
      </c>
      <c r="C8" s="27">
        <v>6</v>
      </c>
      <c r="D8" s="27" t="s">
        <v>61</v>
      </c>
      <c r="E8" s="27" t="s">
        <v>63</v>
      </c>
      <c r="F8" s="27" t="s">
        <v>64</v>
      </c>
      <c r="AL8" s="32">
        <f>(COUNTIF(G8:AJ8,"WT"))/AK3</f>
        <v>0</v>
      </c>
      <c r="AM8" s="32">
        <f>(COUNTIF(G8:AJ8,"SU"))/AK3</f>
        <v>0</v>
      </c>
      <c r="AN8" s="33">
        <f>(COUNTIF(G8:AJ8,"GD"))/AK3</f>
        <v>0</v>
      </c>
    </row>
    <row r="9" spans="1:40" ht="80" x14ac:dyDescent="0.2">
      <c r="A9" s="55"/>
      <c r="B9" s="26" t="s">
        <v>65</v>
      </c>
      <c r="C9" s="27">
        <v>7</v>
      </c>
      <c r="D9" s="27" t="s">
        <v>67</v>
      </c>
      <c r="E9" s="27" t="s">
        <v>68</v>
      </c>
      <c r="F9" s="27" t="s">
        <v>69</v>
      </c>
      <c r="AL9" s="32">
        <f>(COUNTIF(G9:AJ9,"WT"))/AK3</f>
        <v>0</v>
      </c>
      <c r="AM9" s="33">
        <f>(COUNTIF(G9:AJ9,"SU"))/AK3</f>
        <v>0</v>
      </c>
      <c r="AN9" s="33">
        <f>(COUNTIF(G9:AJ9,"GD"))/AK3</f>
        <v>0</v>
      </c>
    </row>
    <row r="10" spans="1:40" ht="112" x14ac:dyDescent="0.2">
      <c r="A10" s="56" t="s">
        <v>6</v>
      </c>
      <c r="B10" s="26" t="s">
        <v>74</v>
      </c>
      <c r="C10" s="27">
        <v>1</v>
      </c>
      <c r="D10" s="27" t="s">
        <v>75</v>
      </c>
      <c r="E10" s="27" t="s">
        <v>76</v>
      </c>
      <c r="F10" s="27" t="s">
        <v>77</v>
      </c>
      <c r="AL10" s="32">
        <f>(COUNTIF(G10:AJ10,"WT"))/AK3</f>
        <v>0</v>
      </c>
      <c r="AM10" s="33">
        <f>(COUNTIF(G10:AJ10,"SU"))/AK3</f>
        <v>0</v>
      </c>
      <c r="AN10" s="33">
        <f>(COUNTIF(G10:AJ10,"GD"))/AK3</f>
        <v>0</v>
      </c>
    </row>
    <row r="11" spans="1:40" ht="80" x14ac:dyDescent="0.2">
      <c r="A11" s="57"/>
      <c r="B11" s="26" t="s">
        <v>78</v>
      </c>
      <c r="C11" s="27">
        <v>2</v>
      </c>
      <c r="D11" s="27" t="s">
        <v>81</v>
      </c>
      <c r="E11" s="27" t="s">
        <v>82</v>
      </c>
      <c r="F11" s="27" t="s">
        <v>83</v>
      </c>
      <c r="AL11" s="32">
        <f>(COUNTIF(G11:AJ11,"WT"))/AK3</f>
        <v>0</v>
      </c>
      <c r="AM11" s="33">
        <f>(COUNTIF(G11:AJ11,"SU"))/AK3</f>
        <v>0</v>
      </c>
      <c r="AN11" s="33">
        <f>(COUNTIF(G11:AJ11,"GD"))/AK3</f>
        <v>0</v>
      </c>
    </row>
    <row r="12" spans="1:40" ht="112" x14ac:dyDescent="0.2">
      <c r="A12" s="57"/>
      <c r="B12" s="26" t="s">
        <v>84</v>
      </c>
      <c r="C12" s="27">
        <v>3</v>
      </c>
      <c r="D12" s="27" t="s">
        <v>87</v>
      </c>
      <c r="E12" s="27" t="s">
        <v>89</v>
      </c>
      <c r="F12" s="27" t="s">
        <v>91</v>
      </c>
      <c r="AL12" s="32">
        <f>(COUNTIF(G12:AJ12,"WT"))/AK3</f>
        <v>0</v>
      </c>
      <c r="AM12" s="33">
        <f>(COUNTIF(G12:AJ12,"SU"))/AK3</f>
        <v>0</v>
      </c>
      <c r="AN12" s="33">
        <f>(COUNTIF(G12:AJ12,"GD"))/AK3</f>
        <v>0</v>
      </c>
    </row>
    <row r="13" spans="1:40" ht="64" x14ac:dyDescent="0.2">
      <c r="A13" s="57"/>
      <c r="B13" s="26" t="s">
        <v>95</v>
      </c>
      <c r="C13" s="27">
        <v>4</v>
      </c>
      <c r="D13" s="27" t="s">
        <v>97</v>
      </c>
      <c r="E13" s="27" t="s">
        <v>98</v>
      </c>
      <c r="F13" s="27" t="s">
        <v>100</v>
      </c>
      <c r="AL13" s="32">
        <f>(COUNTIF(G13:AJ13,"WT"))/AK3</f>
        <v>0</v>
      </c>
      <c r="AM13" s="33">
        <f>(COUNTIF(G13:AJ13,"SU"))/AK3</f>
        <v>0</v>
      </c>
      <c r="AN13" s="33">
        <f>(COUNTIF(G13:AJ13,"GD"))/AK3</f>
        <v>0</v>
      </c>
    </row>
    <row r="14" spans="1:40" ht="64" x14ac:dyDescent="0.2">
      <c r="A14" s="58"/>
      <c r="B14" s="26" t="s">
        <v>103</v>
      </c>
      <c r="C14" s="27">
        <v>5</v>
      </c>
      <c r="D14" s="27" t="s">
        <v>106</v>
      </c>
      <c r="E14" s="27" t="s">
        <v>107</v>
      </c>
      <c r="F14" s="27" t="s">
        <v>110</v>
      </c>
      <c r="AL14" s="32">
        <f>(COUNTIF(G14:AJ14,"WT"))/AK3</f>
        <v>0</v>
      </c>
      <c r="AM14" s="33">
        <f>(COUNTIF(G14:AJ14,"SU"))/AK3</f>
        <v>0</v>
      </c>
      <c r="AN14" s="33">
        <f>(COUNTIF(G14:AJ14,"GD"))/AK3</f>
        <v>0</v>
      </c>
    </row>
    <row r="15" spans="1:40" ht="80" x14ac:dyDescent="0.2">
      <c r="A15" s="53" t="s">
        <v>114</v>
      </c>
      <c r="B15" s="26" t="s">
        <v>117</v>
      </c>
      <c r="C15" s="27">
        <v>1</v>
      </c>
      <c r="D15" s="27" t="s">
        <v>120</v>
      </c>
      <c r="E15" s="27" t="s">
        <v>123</v>
      </c>
      <c r="F15" s="27" t="s">
        <v>125</v>
      </c>
      <c r="AL15" s="32">
        <f>(COUNTIF(G15:AJ15,"WT"))/AK3</f>
        <v>0</v>
      </c>
      <c r="AM15" s="33">
        <f>(COUNTIF(G15:AJ15,"SU"))/AK3</f>
        <v>0</v>
      </c>
      <c r="AN15" s="33">
        <f>(COUNTIF(G15:AJ15,"GD"))/AK3</f>
        <v>0</v>
      </c>
    </row>
    <row r="16" spans="1:40" ht="64" x14ac:dyDescent="0.2">
      <c r="A16" s="54"/>
      <c r="B16" s="26" t="s">
        <v>129</v>
      </c>
      <c r="C16" s="27">
        <v>2</v>
      </c>
      <c r="D16" s="27" t="s">
        <v>133</v>
      </c>
      <c r="E16" s="27" t="s">
        <v>136</v>
      </c>
      <c r="F16" s="27" t="s">
        <v>137</v>
      </c>
      <c r="AL16" s="32">
        <f>(COUNTIF(G16:AJ16,"WT"))/AK3</f>
        <v>0</v>
      </c>
      <c r="AM16" s="33">
        <f>(COUNTIF(G16:AJ16,"SU"))/AK3</f>
        <v>0</v>
      </c>
      <c r="AN16" s="33">
        <f>(COUNTIF(G16:AJ16,"GD"))/AK3</f>
        <v>0</v>
      </c>
    </row>
    <row r="17" spans="1:40" ht="80" x14ac:dyDescent="0.2">
      <c r="A17" s="54"/>
      <c r="B17" s="26" t="s">
        <v>139</v>
      </c>
      <c r="C17" s="27">
        <v>3</v>
      </c>
      <c r="D17" s="27" t="s">
        <v>141</v>
      </c>
      <c r="E17" s="27" t="s">
        <v>143</v>
      </c>
      <c r="F17" s="27" t="s">
        <v>145</v>
      </c>
      <c r="AL17" s="32">
        <f>(COUNTIF(G17:AJ17,"WT"))/AK3</f>
        <v>0</v>
      </c>
      <c r="AM17" s="33">
        <f>(COUNTIF(G17:AJ17,"SU"))/AK3</f>
        <v>0</v>
      </c>
      <c r="AN17" s="33">
        <f>(COUNTIF(G17:AJ17,"GD"))/AK3</f>
        <v>0</v>
      </c>
    </row>
    <row r="18" spans="1:40" ht="80" x14ac:dyDescent="0.2">
      <c r="A18" s="54"/>
      <c r="B18" s="26" t="s">
        <v>149</v>
      </c>
      <c r="C18" s="27">
        <v>4</v>
      </c>
      <c r="D18" s="27" t="s">
        <v>152</v>
      </c>
      <c r="E18" s="27" t="s">
        <v>155</v>
      </c>
      <c r="F18" s="27" t="s">
        <v>156</v>
      </c>
      <c r="AL18" s="32">
        <f>(COUNTIF(G18:AJ18,"WT"))/AK3</f>
        <v>0</v>
      </c>
      <c r="AM18" s="33">
        <f>(COUNTIF(G18:AJ18,"SU"))/AK3</f>
        <v>0</v>
      </c>
      <c r="AN18" s="33">
        <f>(COUNTIF(G18:AJ18,"GD"))/AK3</f>
        <v>0</v>
      </c>
    </row>
    <row r="19" spans="1:40" ht="64" x14ac:dyDescent="0.2">
      <c r="A19" s="55"/>
      <c r="B19" s="26" t="s">
        <v>158</v>
      </c>
      <c r="C19" s="27">
        <v>5</v>
      </c>
      <c r="D19" s="27" t="s">
        <v>165</v>
      </c>
      <c r="E19" s="27" t="s">
        <v>168</v>
      </c>
      <c r="F19" s="27" t="s">
        <v>170</v>
      </c>
      <c r="AL19" s="32">
        <f>(COUNTIF(G19:AJ19,"WT"))/AK3</f>
        <v>0</v>
      </c>
      <c r="AM19" s="33">
        <f>(COUNTIF(G19:AJ19,"SU"))/AK3</f>
        <v>0</v>
      </c>
      <c r="AN19" s="33">
        <f>(COUNTIF(G19:AJ19,"GD"))/AK3</f>
        <v>0</v>
      </c>
    </row>
    <row r="20" spans="1:40" ht="64" x14ac:dyDescent="0.2">
      <c r="A20" s="56" t="s">
        <v>174</v>
      </c>
      <c r="B20" s="26" t="s">
        <v>177</v>
      </c>
      <c r="C20" s="27">
        <v>1</v>
      </c>
      <c r="D20" s="27" t="s">
        <v>181</v>
      </c>
      <c r="E20" s="27" t="s">
        <v>183</v>
      </c>
      <c r="F20" s="27" t="s">
        <v>185</v>
      </c>
      <c r="AL20" s="32">
        <f>(COUNTIF(G20:AJ20,"WT"))/AK3</f>
        <v>0</v>
      </c>
      <c r="AM20" s="33">
        <f>(COUNTIF(G20:AJ20,"SU"))/AK3</f>
        <v>0</v>
      </c>
      <c r="AN20" s="33">
        <f>(COUNTIF(G20:AJ20,"GD"))/AK3</f>
        <v>0</v>
      </c>
    </row>
    <row r="21" spans="1:40" ht="80" x14ac:dyDescent="0.2">
      <c r="A21" s="57"/>
      <c r="B21" s="26" t="s">
        <v>187</v>
      </c>
      <c r="C21" s="27">
        <v>2</v>
      </c>
      <c r="D21" s="27" t="s">
        <v>188</v>
      </c>
      <c r="E21" s="27" t="s">
        <v>191</v>
      </c>
      <c r="F21" s="27" t="s">
        <v>192</v>
      </c>
      <c r="AL21" s="32">
        <f>(COUNTIF(G21:AJ21,"WT"))/AK3</f>
        <v>0</v>
      </c>
      <c r="AM21" s="33">
        <f>(COUNTIF(G21:AJ21,"SU"))/AK3</f>
        <v>0</v>
      </c>
      <c r="AN21" s="34">
        <f>(COUNTIF(G21:AJ21,"GD"))/AK3</f>
        <v>0</v>
      </c>
    </row>
    <row r="22" spans="1:40" ht="80" x14ac:dyDescent="0.2">
      <c r="A22" s="57"/>
      <c r="B22" s="26" t="s">
        <v>195</v>
      </c>
      <c r="C22" s="27">
        <v>3</v>
      </c>
      <c r="D22" s="27" t="s">
        <v>197</v>
      </c>
      <c r="E22" s="27" t="s">
        <v>200</v>
      </c>
      <c r="F22" s="27" t="s">
        <v>201</v>
      </c>
      <c r="AL22" s="32">
        <f>(COUNTIF(G22:AJ22,"WT"))/AK3</f>
        <v>0</v>
      </c>
      <c r="AM22" s="33">
        <f>(COUNTIF(G22:AJ22,"SU"))/AK3</f>
        <v>0</v>
      </c>
      <c r="AN22" s="33">
        <f>(COUNTIF(G22:AJ22,"GD"))/AK3</f>
        <v>0</v>
      </c>
    </row>
    <row r="23" spans="1:40" ht="96" x14ac:dyDescent="0.2">
      <c r="A23" s="57"/>
      <c r="B23" s="26" t="s">
        <v>205</v>
      </c>
      <c r="C23" s="27">
        <v>4</v>
      </c>
      <c r="D23" s="27" t="s">
        <v>207</v>
      </c>
      <c r="E23" s="27" t="s">
        <v>208</v>
      </c>
      <c r="F23" s="27" t="s">
        <v>211</v>
      </c>
      <c r="AL23" s="32">
        <f>(COUNTIF(G23:AJ23,"WT"))/AK3</f>
        <v>0</v>
      </c>
      <c r="AM23" s="33">
        <f>(COUNTIF(G23:AJ23,"SU"))/AK3</f>
        <v>0</v>
      </c>
      <c r="AN23" s="33">
        <f>(COUNTIF(G23:AJ23,"GD"))/AK3</f>
        <v>0</v>
      </c>
    </row>
    <row r="24" spans="1:40" ht="64" x14ac:dyDescent="0.2">
      <c r="A24" s="58"/>
      <c r="B24" s="27" t="s">
        <v>215</v>
      </c>
      <c r="C24" s="27">
        <v>5</v>
      </c>
      <c r="D24" s="27" t="s">
        <v>225</v>
      </c>
      <c r="E24" s="27" t="s">
        <v>228</v>
      </c>
      <c r="F24" s="27" t="s">
        <v>230</v>
      </c>
      <c r="AL24" s="32">
        <f>(COUNTIF(G24:AJ24,"WT"))/AK3</f>
        <v>0</v>
      </c>
      <c r="AM24" s="33">
        <f>(COUNTIF(G24:AJ24,"SU"))/AK3</f>
        <v>0</v>
      </c>
      <c r="AN24" s="33">
        <f>(COUNTIF(G24:AJ24,"GD"))/AK3</f>
        <v>0</v>
      </c>
    </row>
    <row r="25" spans="1:40" ht="15.75" customHeight="1" x14ac:dyDescent="0.2">
      <c r="F25" s="22" t="s">
        <v>527</v>
      </c>
      <c r="G25" s="31">
        <f>(COUNTIF(G3:G24,"GD")/21)</f>
        <v>0</v>
      </c>
      <c r="H25" s="31">
        <f t="shared" ref="H25:AJ25" si="0">(COUNTIF(H3:H24,"GD")/21)</f>
        <v>0</v>
      </c>
      <c r="I25" s="31">
        <f t="shared" si="0"/>
        <v>0</v>
      </c>
      <c r="J25" s="31">
        <f t="shared" si="0"/>
        <v>0</v>
      </c>
      <c r="K25" s="31">
        <f t="shared" si="0"/>
        <v>0</v>
      </c>
      <c r="L25" s="31">
        <f t="shared" si="0"/>
        <v>0</v>
      </c>
      <c r="M25" s="31">
        <f t="shared" si="0"/>
        <v>0</v>
      </c>
      <c r="N25" s="31">
        <f t="shared" si="0"/>
        <v>0</v>
      </c>
      <c r="O25" s="31">
        <f t="shared" si="0"/>
        <v>0</v>
      </c>
      <c r="P25" s="31">
        <f t="shared" si="0"/>
        <v>0</v>
      </c>
      <c r="Q25" s="31">
        <f t="shared" si="0"/>
        <v>0</v>
      </c>
      <c r="R25" s="31">
        <f t="shared" si="0"/>
        <v>0</v>
      </c>
      <c r="S25" s="31">
        <f t="shared" si="0"/>
        <v>0</v>
      </c>
      <c r="T25" s="31">
        <f t="shared" si="0"/>
        <v>0</v>
      </c>
      <c r="U25" s="31">
        <f t="shared" si="0"/>
        <v>0</v>
      </c>
      <c r="V25" s="31">
        <f t="shared" si="0"/>
        <v>0</v>
      </c>
      <c r="W25" s="31">
        <f t="shared" si="0"/>
        <v>0</v>
      </c>
      <c r="X25" s="31">
        <f t="shared" si="0"/>
        <v>0</v>
      </c>
      <c r="Y25" s="31">
        <f t="shared" si="0"/>
        <v>0</v>
      </c>
      <c r="Z25" s="31">
        <f t="shared" si="0"/>
        <v>0</v>
      </c>
      <c r="AA25" s="31">
        <f t="shared" si="0"/>
        <v>0</v>
      </c>
      <c r="AB25" s="31">
        <f t="shared" si="0"/>
        <v>0</v>
      </c>
      <c r="AC25" s="31">
        <f t="shared" si="0"/>
        <v>0</v>
      </c>
      <c r="AD25" s="31">
        <f t="shared" si="0"/>
        <v>0</v>
      </c>
      <c r="AE25" s="31">
        <f t="shared" si="0"/>
        <v>0</v>
      </c>
      <c r="AF25" s="31">
        <f t="shared" si="0"/>
        <v>0</v>
      </c>
      <c r="AG25" s="31">
        <f t="shared" si="0"/>
        <v>0</v>
      </c>
      <c r="AH25" s="31">
        <f t="shared" si="0"/>
        <v>0</v>
      </c>
      <c r="AI25" s="31">
        <f t="shared" si="0"/>
        <v>0</v>
      </c>
      <c r="AJ25" s="31">
        <f t="shared" si="0"/>
        <v>0</v>
      </c>
    </row>
    <row r="26" spans="1:40" ht="15.75" customHeight="1" x14ac:dyDescent="0.2">
      <c r="F26" s="22" t="s">
        <v>528</v>
      </c>
      <c r="G26" s="31">
        <f>(COUNTIF(G3:G24,"SU")/21)</f>
        <v>0</v>
      </c>
      <c r="H26" s="31">
        <f t="shared" ref="H26:AJ26" si="1">(COUNTIF(H3:H24,"SU")/21)</f>
        <v>0</v>
      </c>
      <c r="I26" s="31">
        <f t="shared" si="1"/>
        <v>0</v>
      </c>
      <c r="J26" s="31">
        <f t="shared" si="1"/>
        <v>0</v>
      </c>
      <c r="K26" s="31">
        <f t="shared" si="1"/>
        <v>0</v>
      </c>
      <c r="L26" s="31">
        <f t="shared" si="1"/>
        <v>0</v>
      </c>
      <c r="M26" s="31">
        <f t="shared" si="1"/>
        <v>0</v>
      </c>
      <c r="N26" s="31">
        <f t="shared" si="1"/>
        <v>0</v>
      </c>
      <c r="O26" s="31">
        <f t="shared" si="1"/>
        <v>0</v>
      </c>
      <c r="P26" s="31">
        <f t="shared" si="1"/>
        <v>0</v>
      </c>
      <c r="Q26" s="31">
        <f t="shared" si="1"/>
        <v>0</v>
      </c>
      <c r="R26" s="31">
        <f t="shared" si="1"/>
        <v>0</v>
      </c>
      <c r="S26" s="31">
        <f t="shared" si="1"/>
        <v>0</v>
      </c>
      <c r="T26" s="31">
        <f t="shared" si="1"/>
        <v>0</v>
      </c>
      <c r="U26" s="31">
        <f t="shared" si="1"/>
        <v>0</v>
      </c>
      <c r="V26" s="31">
        <f t="shared" si="1"/>
        <v>0</v>
      </c>
      <c r="W26" s="31">
        <f t="shared" si="1"/>
        <v>0</v>
      </c>
      <c r="X26" s="31">
        <f t="shared" si="1"/>
        <v>0</v>
      </c>
      <c r="Y26" s="31">
        <f t="shared" si="1"/>
        <v>0</v>
      </c>
      <c r="Z26" s="31">
        <f t="shared" si="1"/>
        <v>0</v>
      </c>
      <c r="AA26" s="31">
        <f t="shared" si="1"/>
        <v>0</v>
      </c>
      <c r="AB26" s="31">
        <f t="shared" si="1"/>
        <v>0</v>
      </c>
      <c r="AC26" s="31">
        <f t="shared" si="1"/>
        <v>0</v>
      </c>
      <c r="AD26" s="31">
        <f t="shared" si="1"/>
        <v>0</v>
      </c>
      <c r="AE26" s="31">
        <f t="shared" si="1"/>
        <v>0</v>
      </c>
      <c r="AF26" s="31">
        <f t="shared" si="1"/>
        <v>0</v>
      </c>
      <c r="AG26" s="31">
        <f t="shared" si="1"/>
        <v>0</v>
      </c>
      <c r="AH26" s="31">
        <f t="shared" si="1"/>
        <v>0</v>
      </c>
      <c r="AI26" s="31">
        <f t="shared" si="1"/>
        <v>0</v>
      </c>
      <c r="AJ26" s="31">
        <f t="shared" si="1"/>
        <v>0</v>
      </c>
    </row>
    <row r="27" spans="1:40" ht="15.75" customHeight="1" x14ac:dyDescent="0.2">
      <c r="F27" s="22" t="s">
        <v>529</v>
      </c>
      <c r="G27" s="31">
        <f>(COUNTIF(G3:G24,"WT")/21)</f>
        <v>0</v>
      </c>
      <c r="H27" s="31">
        <f t="shared" ref="H27:AJ27" si="2">(COUNTIF(H3:H24,"WT")/21)</f>
        <v>0</v>
      </c>
      <c r="I27" s="31">
        <f t="shared" si="2"/>
        <v>0</v>
      </c>
      <c r="J27" s="31">
        <f t="shared" si="2"/>
        <v>0</v>
      </c>
      <c r="K27" s="31">
        <f t="shared" si="2"/>
        <v>0</v>
      </c>
      <c r="L27" s="31">
        <f t="shared" si="2"/>
        <v>0</v>
      </c>
      <c r="M27" s="31">
        <f t="shared" si="2"/>
        <v>0</v>
      </c>
      <c r="N27" s="31">
        <f t="shared" si="2"/>
        <v>0</v>
      </c>
      <c r="O27" s="31">
        <f t="shared" si="2"/>
        <v>0</v>
      </c>
      <c r="P27" s="31">
        <f t="shared" si="2"/>
        <v>0</v>
      </c>
      <c r="Q27" s="31">
        <f t="shared" si="2"/>
        <v>0</v>
      </c>
      <c r="R27" s="31">
        <f t="shared" si="2"/>
        <v>0</v>
      </c>
      <c r="S27" s="31">
        <f t="shared" si="2"/>
        <v>0</v>
      </c>
      <c r="T27" s="31">
        <f t="shared" si="2"/>
        <v>0</v>
      </c>
      <c r="U27" s="31">
        <f t="shared" si="2"/>
        <v>0</v>
      </c>
      <c r="V27" s="31">
        <f t="shared" si="2"/>
        <v>0</v>
      </c>
      <c r="W27" s="31">
        <f t="shared" si="2"/>
        <v>0</v>
      </c>
      <c r="X27" s="31">
        <f t="shared" si="2"/>
        <v>0</v>
      </c>
      <c r="Y27" s="31">
        <f t="shared" si="2"/>
        <v>0</v>
      </c>
      <c r="Z27" s="31">
        <f t="shared" si="2"/>
        <v>0</v>
      </c>
      <c r="AA27" s="31">
        <f t="shared" si="2"/>
        <v>0</v>
      </c>
      <c r="AB27" s="31">
        <f t="shared" si="2"/>
        <v>0</v>
      </c>
      <c r="AC27" s="31">
        <f t="shared" si="2"/>
        <v>0</v>
      </c>
      <c r="AD27" s="31">
        <f t="shared" si="2"/>
        <v>0</v>
      </c>
      <c r="AE27" s="31">
        <f t="shared" si="2"/>
        <v>0</v>
      </c>
      <c r="AF27" s="31">
        <f t="shared" si="2"/>
        <v>0</v>
      </c>
      <c r="AG27" s="31">
        <f t="shared" si="2"/>
        <v>0</v>
      </c>
      <c r="AH27" s="31">
        <f t="shared" si="2"/>
        <v>0</v>
      </c>
      <c r="AI27" s="31">
        <f t="shared" si="2"/>
        <v>0</v>
      </c>
      <c r="AJ27" s="31">
        <f t="shared" si="2"/>
        <v>0</v>
      </c>
    </row>
  </sheetData>
  <mergeCells count="5">
    <mergeCell ref="E1:F1"/>
    <mergeCell ref="A3:A9"/>
    <mergeCell ref="A10:A14"/>
    <mergeCell ref="A15:A19"/>
    <mergeCell ref="A20:A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27"/>
  <sheetViews>
    <sheetView workbookViewId="0">
      <selection activeCell="B3" sqref="B3:F3"/>
    </sheetView>
  </sheetViews>
  <sheetFormatPr baseColWidth="10" defaultColWidth="14.5" defaultRowHeight="15.75" customHeight="1" x14ac:dyDescent="0.2"/>
  <cols>
    <col min="1" max="2" width="20.6640625" style="24" customWidth="1"/>
    <col min="3" max="3" width="7.6640625" style="24" customWidth="1"/>
    <col min="4" max="6" width="40.6640625" style="24" customWidth="1"/>
    <col min="7" max="16384" width="14.5" style="24"/>
  </cols>
  <sheetData>
    <row r="1" spans="1:40" ht="40.5" customHeight="1" x14ac:dyDescent="0.2">
      <c r="A1" s="11"/>
      <c r="B1" s="12" t="s">
        <v>567</v>
      </c>
      <c r="C1" s="13"/>
      <c r="D1" s="14"/>
      <c r="E1" s="51" t="s">
        <v>0</v>
      </c>
      <c r="F1" s="52"/>
    </row>
    <row r="2" spans="1:40" ht="90" customHeight="1" x14ac:dyDescent="0.2">
      <c r="A2" s="15" t="s">
        <v>526</v>
      </c>
      <c r="B2" s="15" t="s">
        <v>1</v>
      </c>
      <c r="C2" s="16" t="s">
        <v>2</v>
      </c>
      <c r="D2" s="17" t="s">
        <v>3</v>
      </c>
      <c r="E2" s="17" t="s">
        <v>4</v>
      </c>
      <c r="F2" s="18" t="s">
        <v>5</v>
      </c>
      <c r="G2" s="19" t="s">
        <v>530</v>
      </c>
      <c r="H2" s="19" t="s">
        <v>531</v>
      </c>
      <c r="I2" s="19" t="s">
        <v>532</v>
      </c>
      <c r="J2" s="19" t="s">
        <v>533</v>
      </c>
      <c r="K2" s="19" t="s">
        <v>534</v>
      </c>
      <c r="L2" s="19" t="s">
        <v>535</v>
      </c>
      <c r="M2" s="19" t="s">
        <v>536</v>
      </c>
      <c r="N2" s="19" t="s">
        <v>537</v>
      </c>
      <c r="O2" s="19" t="s">
        <v>538</v>
      </c>
      <c r="P2" s="19" t="s">
        <v>539</v>
      </c>
      <c r="Q2" s="19" t="s">
        <v>540</v>
      </c>
      <c r="R2" s="19" t="s">
        <v>541</v>
      </c>
      <c r="S2" s="19" t="s">
        <v>542</v>
      </c>
      <c r="T2" s="19" t="s">
        <v>543</v>
      </c>
      <c r="U2" s="19" t="s">
        <v>544</v>
      </c>
      <c r="V2" s="19" t="s">
        <v>545</v>
      </c>
      <c r="W2" s="19" t="s">
        <v>546</v>
      </c>
      <c r="X2" s="19" t="s">
        <v>547</v>
      </c>
      <c r="Y2" s="20" t="s">
        <v>548</v>
      </c>
      <c r="Z2" s="20" t="s">
        <v>549</v>
      </c>
      <c r="AA2" s="20" t="s">
        <v>550</v>
      </c>
      <c r="AB2" s="20" t="s">
        <v>551</v>
      </c>
      <c r="AC2" s="20" t="s">
        <v>552</v>
      </c>
      <c r="AD2" s="20" t="s">
        <v>553</v>
      </c>
      <c r="AE2" s="20" t="s">
        <v>554</v>
      </c>
      <c r="AF2" s="20" t="s">
        <v>555</v>
      </c>
      <c r="AG2" s="20" t="s">
        <v>556</v>
      </c>
      <c r="AH2" s="20" t="s">
        <v>557</v>
      </c>
      <c r="AI2" s="20" t="s">
        <v>558</v>
      </c>
      <c r="AJ2" s="20" t="s">
        <v>559</v>
      </c>
      <c r="AK2" s="21" t="s">
        <v>560</v>
      </c>
      <c r="AL2" s="30" t="s">
        <v>561</v>
      </c>
      <c r="AM2" s="30" t="s">
        <v>562</v>
      </c>
      <c r="AN2" s="30" t="s">
        <v>563</v>
      </c>
    </row>
    <row r="3" spans="1:40" ht="16" x14ac:dyDescent="0.2">
      <c r="A3" s="53" t="s">
        <v>7</v>
      </c>
      <c r="B3" s="26" t="s">
        <v>73</v>
      </c>
      <c r="C3" s="27">
        <v>1</v>
      </c>
      <c r="D3" s="43" t="s">
        <v>79</v>
      </c>
      <c r="E3" s="43" t="s">
        <v>80</v>
      </c>
      <c r="F3" s="43" t="s">
        <v>80</v>
      </c>
      <c r="AK3" s="25">
        <v>30</v>
      </c>
      <c r="AL3" s="47">
        <f>(COUNTIF(G3:AJ3,"WT"))/AK3</f>
        <v>0</v>
      </c>
      <c r="AM3" s="33">
        <f>(COUNTIF(G3:AJ3,"SU"))/AK3</f>
        <v>0</v>
      </c>
      <c r="AN3" s="32">
        <f>(COUNTIF(G3:AJ3,"GD"))/AK3</f>
        <v>0</v>
      </c>
    </row>
    <row r="4" spans="1:40" ht="80" x14ac:dyDescent="0.2">
      <c r="A4" s="65"/>
      <c r="B4" s="26" t="s">
        <v>266</v>
      </c>
      <c r="C4" s="27">
        <v>2</v>
      </c>
      <c r="D4" s="27" t="s">
        <v>267</v>
      </c>
      <c r="E4" s="27" t="s">
        <v>268</v>
      </c>
      <c r="F4" s="27" t="s">
        <v>269</v>
      </c>
      <c r="AK4" s="44"/>
      <c r="AL4" s="47"/>
      <c r="AM4" s="33"/>
      <c r="AN4" s="32"/>
    </row>
    <row r="5" spans="1:40" ht="80" x14ac:dyDescent="0.2">
      <c r="A5" s="54"/>
      <c r="B5" s="26" t="s">
        <v>270</v>
      </c>
      <c r="C5" s="27">
        <v>3</v>
      </c>
      <c r="D5" s="27" t="s">
        <v>271</v>
      </c>
      <c r="E5" s="27" t="s">
        <v>272</v>
      </c>
      <c r="F5" s="27" t="s">
        <v>273</v>
      </c>
      <c r="AL5" s="32">
        <f>(COUNTIF(G5:AJ5,"WT"))/AK3</f>
        <v>0</v>
      </c>
      <c r="AM5" s="33">
        <f>(COUNTIF(G5:AJ5,"SU"))/AK3</f>
        <v>0</v>
      </c>
      <c r="AN5" s="33">
        <f>(COUNTIF(G5:AJ5,"GD"))/AK3</f>
        <v>0</v>
      </c>
    </row>
    <row r="6" spans="1:40" ht="48" x14ac:dyDescent="0.2">
      <c r="A6" s="54"/>
      <c r="B6" s="26" t="s">
        <v>274</v>
      </c>
      <c r="C6" s="27">
        <v>4</v>
      </c>
      <c r="D6" s="27" t="s">
        <v>275</v>
      </c>
      <c r="E6" s="27" t="s">
        <v>276</v>
      </c>
      <c r="F6" s="27" t="s">
        <v>277</v>
      </c>
      <c r="AL6" s="32">
        <f>(COUNTIF(G6:AJ6,"WT"))/AK3</f>
        <v>0</v>
      </c>
      <c r="AM6" s="33">
        <f>(COUNTIF(G6:AJ6,"SU"))/AK3</f>
        <v>0</v>
      </c>
      <c r="AN6" s="33">
        <f>(COUNTIF(G6:AJ6,"GD"))/AK3</f>
        <v>0</v>
      </c>
    </row>
    <row r="7" spans="1:40" ht="96" x14ac:dyDescent="0.2">
      <c r="A7" s="54"/>
      <c r="B7" s="26" t="s">
        <v>278</v>
      </c>
      <c r="C7" s="27">
        <v>5</v>
      </c>
      <c r="D7" s="27" t="s">
        <v>279</v>
      </c>
      <c r="E7" s="27" t="s">
        <v>280</v>
      </c>
      <c r="F7" s="27" t="s">
        <v>281</v>
      </c>
      <c r="AL7" s="32">
        <f>(COUNTIF(G7:AJ7,"WT"))/AK3</f>
        <v>0</v>
      </c>
      <c r="AM7" s="32">
        <f>(COUNTIF(G7:AJ7,"SU"))/AK3</f>
        <v>0</v>
      </c>
      <c r="AN7" s="33">
        <f>(COUNTIF(G7:AJ7,"GD"))/AK3</f>
        <v>0</v>
      </c>
    </row>
    <row r="8" spans="1:40" ht="64" x14ac:dyDescent="0.2">
      <c r="A8" s="54"/>
      <c r="B8" s="26" t="s">
        <v>282</v>
      </c>
      <c r="C8" s="27">
        <v>6</v>
      </c>
      <c r="D8" s="27" t="s">
        <v>283</v>
      </c>
      <c r="E8" s="27" t="s">
        <v>284</v>
      </c>
      <c r="F8" s="27" t="s">
        <v>285</v>
      </c>
      <c r="AL8" s="32">
        <f>(COUNTIF(G8:AJ8,"WT"))/AK3</f>
        <v>0</v>
      </c>
      <c r="AM8" s="32">
        <f>(COUNTIF(G8:AJ8,"SU"))/AK3</f>
        <v>0</v>
      </c>
      <c r="AN8" s="33">
        <f>(COUNTIF(G8:AJ8,"GD"))/AK3</f>
        <v>0</v>
      </c>
    </row>
    <row r="9" spans="1:40" ht="96" x14ac:dyDescent="0.2">
      <c r="A9" s="55"/>
      <c r="B9" s="26" t="s">
        <v>286</v>
      </c>
      <c r="C9" s="27">
        <v>7</v>
      </c>
      <c r="D9" s="27" t="s">
        <v>287</v>
      </c>
      <c r="E9" s="27" t="s">
        <v>288</v>
      </c>
      <c r="F9" s="27" t="s">
        <v>289</v>
      </c>
      <c r="AL9" s="32">
        <f>(COUNTIF(G9:AJ9,"WT"))/AK3</f>
        <v>0</v>
      </c>
      <c r="AM9" s="33">
        <f>(COUNTIF(G9:AJ9,"SU"))/AK3</f>
        <v>0</v>
      </c>
      <c r="AN9" s="33">
        <f>(COUNTIF(G9:AJ9,"GD"))/AK3</f>
        <v>0</v>
      </c>
    </row>
    <row r="10" spans="1:40" ht="48" x14ac:dyDescent="0.2">
      <c r="A10" s="56" t="s">
        <v>6</v>
      </c>
      <c r="B10" s="26" t="s">
        <v>290</v>
      </c>
      <c r="C10" s="27">
        <v>1</v>
      </c>
      <c r="D10" s="27" t="s">
        <v>291</v>
      </c>
      <c r="E10" s="27" t="s">
        <v>292</v>
      </c>
      <c r="F10" s="27" t="s">
        <v>293</v>
      </c>
      <c r="AL10" s="32">
        <f>(COUNTIF(G10:AJ10,"WT"))/AK3</f>
        <v>0</v>
      </c>
      <c r="AM10" s="33">
        <f>(COUNTIF(G10:AJ10,"SU"))/AK3</f>
        <v>0</v>
      </c>
      <c r="AN10" s="33">
        <f>(COUNTIF(G10:AJ10,"GD"))/AK3</f>
        <v>0</v>
      </c>
    </row>
    <row r="11" spans="1:40" ht="48" x14ac:dyDescent="0.2">
      <c r="A11" s="57"/>
      <c r="B11" s="26" t="s">
        <v>294</v>
      </c>
      <c r="C11" s="27">
        <v>2</v>
      </c>
      <c r="D11" s="27" t="s">
        <v>295</v>
      </c>
      <c r="E11" s="27" t="s">
        <v>296</v>
      </c>
      <c r="F11" s="27" t="s">
        <v>297</v>
      </c>
      <c r="AL11" s="32">
        <f>(COUNTIF(G11:AJ11,"WT"))/AK3</f>
        <v>0</v>
      </c>
      <c r="AM11" s="33">
        <f>(COUNTIF(G11:AJ11,"SU"))/AK3</f>
        <v>0</v>
      </c>
      <c r="AN11" s="33">
        <f>(COUNTIF(G11:AJ11,"GD"))/AK3</f>
        <v>0</v>
      </c>
    </row>
    <row r="12" spans="1:40" ht="64" x14ac:dyDescent="0.2">
      <c r="A12" s="57"/>
      <c r="B12" s="26" t="s">
        <v>298</v>
      </c>
      <c r="C12" s="27">
        <v>3</v>
      </c>
      <c r="D12" s="27" t="s">
        <v>299</v>
      </c>
      <c r="E12" s="27" t="s">
        <v>300</v>
      </c>
      <c r="F12" s="27" t="s">
        <v>301</v>
      </c>
      <c r="AL12" s="32">
        <f>(COUNTIF(G12:AJ12,"WT"))/AK3</f>
        <v>0</v>
      </c>
      <c r="AM12" s="33">
        <f>(COUNTIF(G12:AJ12,"SU"))/AK3</f>
        <v>0</v>
      </c>
      <c r="AN12" s="33">
        <f>(COUNTIF(G12:AJ12,"GD"))/AK3</f>
        <v>0</v>
      </c>
    </row>
    <row r="13" spans="1:40" ht="48" x14ac:dyDescent="0.2">
      <c r="A13" s="57"/>
      <c r="B13" s="26" t="s">
        <v>302</v>
      </c>
      <c r="C13" s="27">
        <v>4</v>
      </c>
      <c r="D13" s="27" t="s">
        <v>303</v>
      </c>
      <c r="E13" s="27" t="s">
        <v>304</v>
      </c>
      <c r="F13" s="27" t="s">
        <v>305</v>
      </c>
      <c r="AL13" s="32">
        <f>(COUNTIF(G13:AJ13,"WT"))/AK3</f>
        <v>0</v>
      </c>
      <c r="AM13" s="33">
        <f>(COUNTIF(G13:AJ13,"SU"))/AK3</f>
        <v>0</v>
      </c>
      <c r="AN13" s="33">
        <f>(COUNTIF(G13:AJ13,"GD"))/AK3</f>
        <v>0</v>
      </c>
    </row>
    <row r="14" spans="1:40" ht="48" x14ac:dyDescent="0.2">
      <c r="A14" s="58"/>
      <c r="B14" s="26" t="s">
        <v>306</v>
      </c>
      <c r="C14" s="27">
        <v>5</v>
      </c>
      <c r="D14" s="27" t="s">
        <v>307</v>
      </c>
      <c r="E14" s="27" t="s">
        <v>308</v>
      </c>
      <c r="F14" s="27" t="s">
        <v>309</v>
      </c>
      <c r="AL14" s="32">
        <f>(COUNTIF(G14:AJ14,"WT"))/AK3</f>
        <v>0</v>
      </c>
      <c r="AM14" s="33">
        <f>(COUNTIF(G14:AJ14,"SU"))/AK3</f>
        <v>0</v>
      </c>
      <c r="AN14" s="33">
        <f>(COUNTIF(G14:AJ14,"GD"))/AK3</f>
        <v>0</v>
      </c>
    </row>
    <row r="15" spans="1:40" ht="64" x14ac:dyDescent="0.2">
      <c r="A15" s="53" t="s">
        <v>310</v>
      </c>
      <c r="B15" s="26" t="s">
        <v>311</v>
      </c>
      <c r="C15" s="27">
        <v>1</v>
      </c>
      <c r="D15" s="27" t="s">
        <v>312</v>
      </c>
      <c r="E15" s="27" t="s">
        <v>313</v>
      </c>
      <c r="F15" s="27" t="s">
        <v>314</v>
      </c>
      <c r="AL15" s="32">
        <f>(COUNTIF(G15:AJ15,"WT"))/AK3</f>
        <v>0</v>
      </c>
      <c r="AM15" s="33">
        <f>(COUNTIF(G15:AJ15,"SU"))/AK3</f>
        <v>0</v>
      </c>
      <c r="AN15" s="33">
        <f>(COUNTIF(G15:AJ15,"GD"))/AK3</f>
        <v>0</v>
      </c>
    </row>
    <row r="16" spans="1:40" ht="64" x14ac:dyDescent="0.2">
      <c r="A16" s="54"/>
      <c r="B16" s="26" t="s">
        <v>315</v>
      </c>
      <c r="C16" s="27">
        <v>2</v>
      </c>
      <c r="D16" s="27" t="s">
        <v>316</v>
      </c>
      <c r="E16" s="27" t="s">
        <v>317</v>
      </c>
      <c r="F16" s="27" t="s">
        <v>318</v>
      </c>
      <c r="AL16" s="32">
        <f>(COUNTIF(G16:AJ16,"WT"))/AK3</f>
        <v>0</v>
      </c>
      <c r="AM16" s="33">
        <f>(COUNTIF(G16:AJ16,"SU"))/AK3</f>
        <v>0</v>
      </c>
      <c r="AN16" s="33">
        <f>(COUNTIF(G16:AJ16,"GD"))/AK3</f>
        <v>0</v>
      </c>
    </row>
    <row r="17" spans="1:40" ht="64" x14ac:dyDescent="0.2">
      <c r="A17" s="54"/>
      <c r="B17" s="26" t="s">
        <v>319</v>
      </c>
      <c r="C17" s="27">
        <v>3</v>
      </c>
      <c r="D17" s="27" t="s">
        <v>320</v>
      </c>
      <c r="E17" s="27" t="s">
        <v>321</v>
      </c>
      <c r="F17" s="27" t="s">
        <v>322</v>
      </c>
      <c r="AL17" s="32">
        <f>(COUNTIF(G17:AJ17,"WT"))/AK3</f>
        <v>0</v>
      </c>
      <c r="AM17" s="33">
        <f>(COUNTIF(G17:AJ17,"SU"))/AK3</f>
        <v>0</v>
      </c>
      <c r="AN17" s="33">
        <f>(COUNTIF(G17:AJ17,"GD"))/AK3</f>
        <v>0</v>
      </c>
    </row>
    <row r="18" spans="1:40" ht="64" x14ac:dyDescent="0.2">
      <c r="A18" s="54"/>
      <c r="B18" s="26" t="s">
        <v>323</v>
      </c>
      <c r="C18" s="27">
        <v>4</v>
      </c>
      <c r="D18" s="27" t="s">
        <v>324</v>
      </c>
      <c r="E18" s="27" t="s">
        <v>325</v>
      </c>
      <c r="F18" s="27" t="s">
        <v>326</v>
      </c>
      <c r="AL18" s="32">
        <f>(COUNTIF(G18:AJ18,"WT"))/AK3</f>
        <v>0</v>
      </c>
      <c r="AM18" s="33">
        <f>(COUNTIF(G18:AJ18,"SU"))/AK3</f>
        <v>0</v>
      </c>
      <c r="AN18" s="33">
        <f>(COUNTIF(G18:AJ18,"GD"))/AK3</f>
        <v>0</v>
      </c>
    </row>
    <row r="19" spans="1:40" ht="96" x14ac:dyDescent="0.2">
      <c r="A19" s="55"/>
      <c r="B19" s="26" t="s">
        <v>327</v>
      </c>
      <c r="C19" s="27">
        <v>5</v>
      </c>
      <c r="D19" s="27" t="s">
        <v>328</v>
      </c>
      <c r="E19" s="27" t="s">
        <v>329</v>
      </c>
      <c r="F19" s="27" t="s">
        <v>330</v>
      </c>
      <c r="AL19" s="32">
        <f>(COUNTIF(G19:AJ19,"WT"))/AK3</f>
        <v>0</v>
      </c>
      <c r="AM19" s="33">
        <f>(COUNTIF(G19:AJ19,"SU"))/AK3</f>
        <v>0</v>
      </c>
      <c r="AN19" s="33">
        <f>(COUNTIF(G19:AJ19,"GD"))/AK3</f>
        <v>0</v>
      </c>
    </row>
    <row r="20" spans="1:40" ht="64" x14ac:dyDescent="0.2">
      <c r="A20" s="56" t="s">
        <v>331</v>
      </c>
      <c r="B20" s="26" t="s">
        <v>332</v>
      </c>
      <c r="C20" s="27">
        <v>1</v>
      </c>
      <c r="D20" s="27" t="s">
        <v>333</v>
      </c>
      <c r="E20" s="27" t="s">
        <v>334</v>
      </c>
      <c r="F20" s="27" t="s">
        <v>335</v>
      </c>
      <c r="AL20" s="32">
        <f>(COUNTIF(G20:AJ20,"WT"))/AK3</f>
        <v>0</v>
      </c>
      <c r="AM20" s="33">
        <f>(COUNTIF(G20:AJ20,"SU"))/AK3</f>
        <v>0</v>
      </c>
      <c r="AN20" s="33">
        <f>(COUNTIF(G20:AJ20,"GD"))/AK3</f>
        <v>0</v>
      </c>
    </row>
    <row r="21" spans="1:40" ht="96" x14ac:dyDescent="0.2">
      <c r="A21" s="57"/>
      <c r="B21" s="26" t="s">
        <v>336</v>
      </c>
      <c r="C21" s="27">
        <v>2</v>
      </c>
      <c r="D21" s="27" t="s">
        <v>337</v>
      </c>
      <c r="E21" s="27" t="s">
        <v>338</v>
      </c>
      <c r="F21" s="27" t="s">
        <v>339</v>
      </c>
      <c r="AL21" s="32">
        <f>(COUNTIF(G21:AJ21,"WT"))/AK3</f>
        <v>0</v>
      </c>
      <c r="AM21" s="33">
        <f>(COUNTIF(G21:AJ21,"SU"))/AK3</f>
        <v>0</v>
      </c>
      <c r="AN21" s="34">
        <f>(COUNTIF(G21:AJ21,"GD"))/AK3</f>
        <v>0</v>
      </c>
    </row>
    <row r="22" spans="1:40" ht="80" x14ac:dyDescent="0.2">
      <c r="A22" s="57"/>
      <c r="B22" s="26" t="s">
        <v>340</v>
      </c>
      <c r="C22" s="27">
        <v>3</v>
      </c>
      <c r="D22" s="27" t="s">
        <v>341</v>
      </c>
      <c r="E22" s="27" t="s">
        <v>342</v>
      </c>
      <c r="F22" s="27" t="s">
        <v>343</v>
      </c>
      <c r="AL22" s="32">
        <f>(COUNTIF(G22:AJ22,"WT"))/AK3</f>
        <v>0</v>
      </c>
      <c r="AM22" s="33">
        <f>(COUNTIF(G22:AJ22,"SU"))/AK3</f>
        <v>0</v>
      </c>
      <c r="AN22" s="33">
        <f>(COUNTIF(G22:AJ22,"GD"))/AK3</f>
        <v>0</v>
      </c>
    </row>
    <row r="23" spans="1:40" ht="64" x14ac:dyDescent="0.2">
      <c r="A23" s="57"/>
      <c r="B23" s="26" t="s">
        <v>344</v>
      </c>
      <c r="C23" s="27">
        <v>4</v>
      </c>
      <c r="D23" s="27" t="s">
        <v>345</v>
      </c>
      <c r="E23" s="27" t="s">
        <v>346</v>
      </c>
      <c r="F23" s="27" t="s">
        <v>347</v>
      </c>
      <c r="AL23" s="32">
        <f>(COUNTIF(G23:AJ23,"WT"))/AK3</f>
        <v>0</v>
      </c>
      <c r="AM23" s="33">
        <f>(COUNTIF(G23:AJ23,"SU"))/AK3</f>
        <v>0</v>
      </c>
      <c r="AN23" s="33">
        <f>(COUNTIF(G23:AJ23,"GD"))/AK3</f>
        <v>0</v>
      </c>
    </row>
    <row r="24" spans="1:40" ht="64" x14ac:dyDescent="0.2">
      <c r="A24" s="58"/>
      <c r="B24" s="26" t="s">
        <v>348</v>
      </c>
      <c r="C24" s="27">
        <v>5</v>
      </c>
      <c r="D24" s="27" t="s">
        <v>349</v>
      </c>
      <c r="E24" s="27" t="s">
        <v>350</v>
      </c>
      <c r="F24" s="27" t="s">
        <v>351</v>
      </c>
      <c r="AL24" s="32">
        <f>(COUNTIF(G24:AJ24,"WT"))/AK3</f>
        <v>0</v>
      </c>
      <c r="AM24" s="33">
        <f>(COUNTIF(G24:AJ24,"SU"))/AK3</f>
        <v>0</v>
      </c>
      <c r="AN24" s="33">
        <f>(COUNTIF(G24:AJ24,"GD"))/AK3</f>
        <v>0</v>
      </c>
    </row>
    <row r="25" spans="1:40" ht="15.75" customHeight="1" x14ac:dyDescent="0.2">
      <c r="F25" s="22" t="s">
        <v>527</v>
      </c>
      <c r="G25" s="31">
        <f>(COUNTIF(G3:G24,"GD")/21)</f>
        <v>0</v>
      </c>
      <c r="H25" s="31">
        <f t="shared" ref="H25:AJ25" si="0">(COUNTIF(H3:H24,"GD")/21)</f>
        <v>0</v>
      </c>
      <c r="I25" s="31">
        <f t="shared" si="0"/>
        <v>0</v>
      </c>
      <c r="J25" s="31">
        <f t="shared" si="0"/>
        <v>0</v>
      </c>
      <c r="K25" s="31">
        <f t="shared" si="0"/>
        <v>0</v>
      </c>
      <c r="L25" s="31">
        <f t="shared" si="0"/>
        <v>0</v>
      </c>
      <c r="M25" s="31">
        <f t="shared" si="0"/>
        <v>0</v>
      </c>
      <c r="N25" s="31">
        <f t="shared" si="0"/>
        <v>0</v>
      </c>
      <c r="O25" s="31">
        <f t="shared" si="0"/>
        <v>0</v>
      </c>
      <c r="P25" s="31">
        <f t="shared" si="0"/>
        <v>0</v>
      </c>
      <c r="Q25" s="31">
        <f t="shared" si="0"/>
        <v>0</v>
      </c>
      <c r="R25" s="31">
        <f t="shared" si="0"/>
        <v>0</v>
      </c>
      <c r="S25" s="31">
        <f t="shared" si="0"/>
        <v>0</v>
      </c>
      <c r="T25" s="31">
        <f t="shared" si="0"/>
        <v>0</v>
      </c>
      <c r="U25" s="31">
        <f t="shared" si="0"/>
        <v>0</v>
      </c>
      <c r="V25" s="31">
        <f t="shared" si="0"/>
        <v>0</v>
      </c>
      <c r="W25" s="31">
        <f t="shared" si="0"/>
        <v>0</v>
      </c>
      <c r="X25" s="31">
        <f t="shared" si="0"/>
        <v>0</v>
      </c>
      <c r="Y25" s="31">
        <f t="shared" si="0"/>
        <v>0</v>
      </c>
      <c r="Z25" s="31">
        <f t="shared" si="0"/>
        <v>0</v>
      </c>
      <c r="AA25" s="31">
        <f t="shared" si="0"/>
        <v>0</v>
      </c>
      <c r="AB25" s="31">
        <f t="shared" si="0"/>
        <v>0</v>
      </c>
      <c r="AC25" s="31">
        <f t="shared" si="0"/>
        <v>0</v>
      </c>
      <c r="AD25" s="31">
        <f t="shared" si="0"/>
        <v>0</v>
      </c>
      <c r="AE25" s="31">
        <f t="shared" si="0"/>
        <v>0</v>
      </c>
      <c r="AF25" s="31">
        <f t="shared" si="0"/>
        <v>0</v>
      </c>
      <c r="AG25" s="31">
        <f t="shared" si="0"/>
        <v>0</v>
      </c>
      <c r="AH25" s="31">
        <f t="shared" si="0"/>
        <v>0</v>
      </c>
      <c r="AI25" s="31">
        <f t="shared" si="0"/>
        <v>0</v>
      </c>
      <c r="AJ25" s="31">
        <f t="shared" si="0"/>
        <v>0</v>
      </c>
    </row>
    <row r="26" spans="1:40" ht="15.75" customHeight="1" x14ac:dyDescent="0.2">
      <c r="F26" s="22" t="s">
        <v>528</v>
      </c>
      <c r="G26" s="31">
        <f>(COUNTIF(G3:G24,"SU")/21)</f>
        <v>0</v>
      </c>
      <c r="H26" s="31">
        <f t="shared" ref="H26:AJ26" si="1">(COUNTIF(H3:H24,"SU")/21)</f>
        <v>0</v>
      </c>
      <c r="I26" s="31">
        <f t="shared" si="1"/>
        <v>0</v>
      </c>
      <c r="J26" s="31">
        <f t="shared" si="1"/>
        <v>0</v>
      </c>
      <c r="K26" s="31">
        <f t="shared" si="1"/>
        <v>0</v>
      </c>
      <c r="L26" s="31">
        <f t="shared" si="1"/>
        <v>0</v>
      </c>
      <c r="M26" s="31">
        <f t="shared" si="1"/>
        <v>0</v>
      </c>
      <c r="N26" s="31">
        <f t="shared" si="1"/>
        <v>0</v>
      </c>
      <c r="O26" s="31">
        <f t="shared" si="1"/>
        <v>0</v>
      </c>
      <c r="P26" s="31">
        <f t="shared" si="1"/>
        <v>0</v>
      </c>
      <c r="Q26" s="31">
        <f t="shared" si="1"/>
        <v>0</v>
      </c>
      <c r="R26" s="31">
        <f t="shared" si="1"/>
        <v>0</v>
      </c>
      <c r="S26" s="31">
        <f t="shared" si="1"/>
        <v>0</v>
      </c>
      <c r="T26" s="31">
        <f t="shared" si="1"/>
        <v>0</v>
      </c>
      <c r="U26" s="31">
        <f t="shared" si="1"/>
        <v>0</v>
      </c>
      <c r="V26" s="31">
        <f t="shared" si="1"/>
        <v>0</v>
      </c>
      <c r="W26" s="31">
        <f t="shared" si="1"/>
        <v>0</v>
      </c>
      <c r="X26" s="31">
        <f t="shared" si="1"/>
        <v>0</v>
      </c>
      <c r="Y26" s="31">
        <f t="shared" si="1"/>
        <v>0</v>
      </c>
      <c r="Z26" s="31">
        <f t="shared" si="1"/>
        <v>0</v>
      </c>
      <c r="AA26" s="31">
        <f t="shared" si="1"/>
        <v>0</v>
      </c>
      <c r="AB26" s="31">
        <f t="shared" si="1"/>
        <v>0</v>
      </c>
      <c r="AC26" s="31">
        <f t="shared" si="1"/>
        <v>0</v>
      </c>
      <c r="AD26" s="31">
        <f t="shared" si="1"/>
        <v>0</v>
      </c>
      <c r="AE26" s="31">
        <f t="shared" si="1"/>
        <v>0</v>
      </c>
      <c r="AF26" s="31">
        <f t="shared" si="1"/>
        <v>0</v>
      </c>
      <c r="AG26" s="31">
        <f t="shared" si="1"/>
        <v>0</v>
      </c>
      <c r="AH26" s="31">
        <f t="shared" si="1"/>
        <v>0</v>
      </c>
      <c r="AI26" s="31">
        <f t="shared" si="1"/>
        <v>0</v>
      </c>
      <c r="AJ26" s="31">
        <f t="shared" si="1"/>
        <v>0</v>
      </c>
    </row>
    <row r="27" spans="1:40" ht="15.75" customHeight="1" x14ac:dyDescent="0.2">
      <c r="F27" s="22" t="s">
        <v>529</v>
      </c>
      <c r="G27" s="31">
        <f>(COUNTIF(G3:G24,"WT")/21)</f>
        <v>0</v>
      </c>
      <c r="H27" s="31">
        <f t="shared" ref="H27:AJ27" si="2">(COUNTIF(H3:H24,"WT")/21)</f>
        <v>0</v>
      </c>
      <c r="I27" s="31">
        <f t="shared" si="2"/>
        <v>0</v>
      </c>
      <c r="J27" s="31">
        <f t="shared" si="2"/>
        <v>0</v>
      </c>
      <c r="K27" s="31">
        <f t="shared" si="2"/>
        <v>0</v>
      </c>
      <c r="L27" s="31">
        <f t="shared" si="2"/>
        <v>0</v>
      </c>
      <c r="M27" s="31">
        <f t="shared" si="2"/>
        <v>0</v>
      </c>
      <c r="N27" s="31">
        <f t="shared" si="2"/>
        <v>0</v>
      </c>
      <c r="O27" s="31">
        <f t="shared" si="2"/>
        <v>0</v>
      </c>
      <c r="P27" s="31">
        <f t="shared" si="2"/>
        <v>0</v>
      </c>
      <c r="Q27" s="31">
        <f t="shared" si="2"/>
        <v>0</v>
      </c>
      <c r="R27" s="31">
        <f t="shared" si="2"/>
        <v>0</v>
      </c>
      <c r="S27" s="31">
        <f t="shared" si="2"/>
        <v>0</v>
      </c>
      <c r="T27" s="31">
        <f t="shared" si="2"/>
        <v>0</v>
      </c>
      <c r="U27" s="31">
        <f t="shared" si="2"/>
        <v>0</v>
      </c>
      <c r="V27" s="31">
        <f t="shared" si="2"/>
        <v>0</v>
      </c>
      <c r="W27" s="31">
        <f t="shared" si="2"/>
        <v>0</v>
      </c>
      <c r="X27" s="31">
        <f t="shared" si="2"/>
        <v>0</v>
      </c>
      <c r="Y27" s="31">
        <f t="shared" si="2"/>
        <v>0</v>
      </c>
      <c r="Z27" s="31">
        <f t="shared" si="2"/>
        <v>0</v>
      </c>
      <c r="AA27" s="31">
        <f t="shared" si="2"/>
        <v>0</v>
      </c>
      <c r="AB27" s="31">
        <f t="shared" si="2"/>
        <v>0</v>
      </c>
      <c r="AC27" s="31">
        <f t="shared" si="2"/>
        <v>0</v>
      </c>
      <c r="AD27" s="31">
        <f t="shared" si="2"/>
        <v>0</v>
      </c>
      <c r="AE27" s="31">
        <f t="shared" si="2"/>
        <v>0</v>
      </c>
      <c r="AF27" s="31">
        <f t="shared" si="2"/>
        <v>0</v>
      </c>
      <c r="AG27" s="31">
        <f t="shared" si="2"/>
        <v>0</v>
      </c>
      <c r="AH27" s="31">
        <f t="shared" si="2"/>
        <v>0</v>
      </c>
      <c r="AI27" s="31">
        <f t="shared" si="2"/>
        <v>0</v>
      </c>
      <c r="AJ27" s="31">
        <f t="shared" si="2"/>
        <v>0</v>
      </c>
    </row>
  </sheetData>
  <mergeCells count="5">
    <mergeCell ref="E1:F1"/>
    <mergeCell ref="A3:A9"/>
    <mergeCell ref="A10:A14"/>
    <mergeCell ref="A15:A19"/>
    <mergeCell ref="A20:A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N27"/>
  <sheetViews>
    <sheetView workbookViewId="0">
      <selection activeCell="B3" sqref="B3:F3"/>
    </sheetView>
  </sheetViews>
  <sheetFormatPr baseColWidth="10" defaultColWidth="14.5" defaultRowHeight="15.75" customHeight="1" x14ac:dyDescent="0.15"/>
  <cols>
    <col min="1" max="2" width="20.6640625" customWidth="1"/>
    <col min="3" max="3" width="7.6640625" customWidth="1"/>
    <col min="4" max="6" width="40.6640625" customWidth="1"/>
  </cols>
  <sheetData>
    <row r="1" spans="1:40" ht="40.5" customHeight="1" x14ac:dyDescent="0.15">
      <c r="A1" s="11"/>
      <c r="B1" s="12" t="s">
        <v>566</v>
      </c>
      <c r="C1" s="13"/>
      <c r="D1" s="14"/>
      <c r="E1" s="51" t="s">
        <v>0</v>
      </c>
      <c r="F1" s="52"/>
    </row>
    <row r="2" spans="1:40" ht="90.75" customHeight="1" x14ac:dyDescent="0.15">
      <c r="A2" s="15" t="s">
        <v>526</v>
      </c>
      <c r="B2" s="15" t="s">
        <v>1</v>
      </c>
      <c r="C2" s="16" t="s">
        <v>2</v>
      </c>
      <c r="D2" s="17" t="s">
        <v>3</v>
      </c>
      <c r="E2" s="17" t="s">
        <v>4</v>
      </c>
      <c r="F2" s="18" t="s">
        <v>5</v>
      </c>
      <c r="G2" s="19" t="s">
        <v>530</v>
      </c>
      <c r="H2" s="19" t="s">
        <v>531</v>
      </c>
      <c r="I2" s="19" t="s">
        <v>532</v>
      </c>
      <c r="J2" s="19" t="s">
        <v>533</v>
      </c>
      <c r="K2" s="19" t="s">
        <v>534</v>
      </c>
      <c r="L2" s="19" t="s">
        <v>535</v>
      </c>
      <c r="M2" s="19" t="s">
        <v>536</v>
      </c>
      <c r="N2" s="19" t="s">
        <v>537</v>
      </c>
      <c r="O2" s="19" t="s">
        <v>538</v>
      </c>
      <c r="P2" s="19" t="s">
        <v>539</v>
      </c>
      <c r="Q2" s="19" t="s">
        <v>540</v>
      </c>
      <c r="R2" s="19" t="s">
        <v>541</v>
      </c>
      <c r="S2" s="19" t="s">
        <v>542</v>
      </c>
      <c r="T2" s="19" t="s">
        <v>543</v>
      </c>
      <c r="U2" s="19" t="s">
        <v>544</v>
      </c>
      <c r="V2" s="19" t="s">
        <v>545</v>
      </c>
      <c r="W2" s="19" t="s">
        <v>546</v>
      </c>
      <c r="X2" s="19" t="s">
        <v>547</v>
      </c>
      <c r="Y2" s="20" t="s">
        <v>548</v>
      </c>
      <c r="Z2" s="20" t="s">
        <v>549</v>
      </c>
      <c r="AA2" s="20" t="s">
        <v>550</v>
      </c>
      <c r="AB2" s="20" t="s">
        <v>551</v>
      </c>
      <c r="AC2" s="20" t="s">
        <v>552</v>
      </c>
      <c r="AD2" s="20" t="s">
        <v>553</v>
      </c>
      <c r="AE2" s="20" t="s">
        <v>554</v>
      </c>
      <c r="AF2" s="20" t="s">
        <v>555</v>
      </c>
      <c r="AG2" s="20" t="s">
        <v>556</v>
      </c>
      <c r="AH2" s="20" t="s">
        <v>557</v>
      </c>
      <c r="AI2" s="20" t="s">
        <v>558</v>
      </c>
      <c r="AJ2" s="20" t="s">
        <v>559</v>
      </c>
      <c r="AK2" s="21" t="s">
        <v>560</v>
      </c>
      <c r="AL2" s="30" t="s">
        <v>561</v>
      </c>
      <c r="AM2" s="30" t="s">
        <v>562</v>
      </c>
      <c r="AN2" s="30" t="s">
        <v>563</v>
      </c>
    </row>
    <row r="3" spans="1:40" ht="16" x14ac:dyDescent="0.2">
      <c r="A3" s="59" t="s">
        <v>7</v>
      </c>
      <c r="B3" s="26" t="s">
        <v>73</v>
      </c>
      <c r="C3" s="27">
        <v>1</v>
      </c>
      <c r="D3" s="43" t="s">
        <v>79</v>
      </c>
      <c r="E3" s="43" t="s">
        <v>80</v>
      </c>
      <c r="F3" s="43" t="s">
        <v>80</v>
      </c>
      <c r="AK3" s="23">
        <v>30</v>
      </c>
      <c r="AL3" s="47">
        <f>(COUNTIF(G3:AJ3,"WT"))/AK3</f>
        <v>0</v>
      </c>
      <c r="AM3" s="33">
        <f>(COUNTIF(G3:AJ3,"SU"))/AK3</f>
        <v>0</v>
      </c>
      <c r="AN3" s="32">
        <f>(COUNTIF(G3:AJ3,"GD"))/AK3</f>
        <v>0</v>
      </c>
    </row>
    <row r="4" spans="1:40" ht="70" x14ac:dyDescent="0.15">
      <c r="A4" s="66"/>
      <c r="B4" s="1" t="s">
        <v>352</v>
      </c>
      <c r="C4" s="2">
        <v>2</v>
      </c>
      <c r="D4" s="2" t="s">
        <v>353</v>
      </c>
      <c r="E4" s="2" t="s">
        <v>354</v>
      </c>
      <c r="F4" s="3" t="s">
        <v>570</v>
      </c>
      <c r="AK4" s="67"/>
      <c r="AL4" s="47"/>
      <c r="AM4" s="33"/>
      <c r="AN4" s="32"/>
    </row>
    <row r="5" spans="1:40" ht="56" x14ac:dyDescent="0.15">
      <c r="A5" s="60"/>
      <c r="B5" s="1" t="s">
        <v>355</v>
      </c>
      <c r="C5" s="2">
        <v>3</v>
      </c>
      <c r="D5" s="2" t="s">
        <v>356</v>
      </c>
      <c r="E5" s="2" t="s">
        <v>357</v>
      </c>
      <c r="F5" s="2" t="s">
        <v>358</v>
      </c>
      <c r="AL5" s="32">
        <f>(COUNTIF(G5:AJ5,"WT"))/AK3</f>
        <v>0</v>
      </c>
      <c r="AM5" s="33">
        <f>(COUNTIF(G5:AJ5,"SU"))/AK3</f>
        <v>0</v>
      </c>
      <c r="AN5" s="33">
        <f>(COUNTIF(G5:AJ5,"GD"))/AK3</f>
        <v>0</v>
      </c>
    </row>
    <row r="6" spans="1:40" ht="42" x14ac:dyDescent="0.15">
      <c r="A6" s="60"/>
      <c r="B6" s="1" t="s">
        <v>359</v>
      </c>
      <c r="C6" s="2">
        <v>4</v>
      </c>
      <c r="D6" s="2" t="s">
        <v>360</v>
      </c>
      <c r="E6" s="2" t="s">
        <v>361</v>
      </c>
      <c r="F6" s="2" t="s">
        <v>362</v>
      </c>
      <c r="AL6" s="32">
        <f>(COUNTIF(G6:AJ6,"WT"))/AK3</f>
        <v>0</v>
      </c>
      <c r="AM6" s="33">
        <f>(COUNTIF(G6:AJ6,"SU"))/AK3</f>
        <v>0</v>
      </c>
      <c r="AN6" s="33">
        <f>(COUNTIF(G6:AJ6,"GD"))/AK3</f>
        <v>0</v>
      </c>
    </row>
    <row r="7" spans="1:40" ht="56" x14ac:dyDescent="0.15">
      <c r="A7" s="60"/>
      <c r="B7" s="1" t="s">
        <v>363</v>
      </c>
      <c r="C7" s="2">
        <v>5</v>
      </c>
      <c r="D7" s="2" t="s">
        <v>364</v>
      </c>
      <c r="E7" s="2" t="s">
        <v>365</v>
      </c>
      <c r="F7" s="2" t="s">
        <v>366</v>
      </c>
      <c r="AL7" s="32">
        <f>(COUNTIF(G7:AJ7,"WT"))/AK3</f>
        <v>0</v>
      </c>
      <c r="AM7" s="32">
        <f>(COUNTIF(G7:AJ7,"SU"))/AK3</f>
        <v>0</v>
      </c>
      <c r="AN7" s="33">
        <f>(COUNTIF(G7:AJ7,"GD"))/AK3</f>
        <v>0</v>
      </c>
    </row>
    <row r="8" spans="1:40" ht="70" x14ac:dyDescent="0.15">
      <c r="A8" s="60"/>
      <c r="B8" s="1" t="s">
        <v>367</v>
      </c>
      <c r="C8" s="2">
        <v>6</v>
      </c>
      <c r="D8" s="2" t="s">
        <v>368</v>
      </c>
      <c r="E8" s="2" t="s">
        <v>369</v>
      </c>
      <c r="F8" s="2" t="s">
        <v>370</v>
      </c>
      <c r="AL8" s="32">
        <f>(COUNTIF(G8:AJ8,"WT"))/AK3</f>
        <v>0</v>
      </c>
      <c r="AM8" s="32">
        <f>(COUNTIF(G8:AJ8,"SU"))/AK3</f>
        <v>0</v>
      </c>
      <c r="AN8" s="33">
        <f>(COUNTIF(G8:AJ8,"GD"))/AK3</f>
        <v>0</v>
      </c>
    </row>
    <row r="9" spans="1:40" ht="84" x14ac:dyDescent="0.15">
      <c r="A9" s="61"/>
      <c r="B9" s="1" t="s">
        <v>371</v>
      </c>
      <c r="C9" s="2">
        <v>7</v>
      </c>
      <c r="D9" s="2" t="s">
        <v>372</v>
      </c>
      <c r="E9" s="2" t="s">
        <v>373</v>
      </c>
      <c r="F9" s="2" t="s">
        <v>374</v>
      </c>
      <c r="AL9" s="32">
        <f>(COUNTIF(G9:AJ9,"WT"))/AK3</f>
        <v>0</v>
      </c>
      <c r="AM9" s="33">
        <f>(COUNTIF(G9:AJ9,"SU"))/AK3</f>
        <v>0</v>
      </c>
      <c r="AN9" s="33">
        <f>(COUNTIF(G9:AJ9,"GD"))/AK3</f>
        <v>0</v>
      </c>
    </row>
    <row r="10" spans="1:40" ht="84" x14ac:dyDescent="0.15">
      <c r="A10" s="62" t="s">
        <v>310</v>
      </c>
      <c r="B10" s="1" t="s">
        <v>375</v>
      </c>
      <c r="C10" s="2">
        <v>1</v>
      </c>
      <c r="D10" s="2" t="s">
        <v>376</v>
      </c>
      <c r="E10" s="2" t="s">
        <v>377</v>
      </c>
      <c r="F10" s="2" t="s">
        <v>378</v>
      </c>
      <c r="AL10" s="32">
        <f>(COUNTIF(G10:AJ10,"WT"))/AK3</f>
        <v>0</v>
      </c>
      <c r="AM10" s="33">
        <f>(COUNTIF(G10:AJ10,"SU"))/AK3</f>
        <v>0</v>
      </c>
      <c r="AN10" s="33">
        <f>(COUNTIF(G10:AJ10,"GD"))/AK3</f>
        <v>0</v>
      </c>
    </row>
    <row r="11" spans="1:40" ht="39" customHeight="1" x14ac:dyDescent="0.15">
      <c r="A11" s="63"/>
      <c r="B11" s="1" t="s">
        <v>379</v>
      </c>
      <c r="C11" s="2">
        <v>2</v>
      </c>
      <c r="D11" s="2" t="s">
        <v>380</v>
      </c>
      <c r="E11" s="2" t="s">
        <v>381</v>
      </c>
      <c r="F11" s="2" t="s">
        <v>382</v>
      </c>
      <c r="AL11" s="32">
        <f>(COUNTIF(G11:AJ11,"WT"))/AK3</f>
        <v>0</v>
      </c>
      <c r="AM11" s="33">
        <f>(COUNTIF(G11:AJ11,"SU"))/AK3</f>
        <v>0</v>
      </c>
      <c r="AN11" s="33">
        <f>(COUNTIF(G11:AJ11,"GD"))/AK3</f>
        <v>0</v>
      </c>
    </row>
    <row r="12" spans="1:40" ht="56" x14ac:dyDescent="0.15">
      <c r="A12" s="63"/>
      <c r="B12" s="1" t="s">
        <v>383</v>
      </c>
      <c r="C12" s="2">
        <v>3</v>
      </c>
      <c r="D12" s="2" t="s">
        <v>384</v>
      </c>
      <c r="E12" s="2" t="s">
        <v>385</v>
      </c>
      <c r="F12" s="2" t="s">
        <v>386</v>
      </c>
      <c r="AL12" s="32">
        <f>(COUNTIF(G12:AJ12,"WT"))/AK3</f>
        <v>0</v>
      </c>
      <c r="AM12" s="33">
        <f>(COUNTIF(G12:AJ12,"SU"))/AK3</f>
        <v>0</v>
      </c>
      <c r="AN12" s="33">
        <f>(COUNTIF(G12:AJ12,"GD"))/AK3</f>
        <v>0</v>
      </c>
    </row>
    <row r="13" spans="1:40" ht="70" x14ac:dyDescent="0.15">
      <c r="A13" s="63"/>
      <c r="B13" s="1" t="s">
        <v>387</v>
      </c>
      <c r="C13" s="2">
        <v>4</v>
      </c>
      <c r="D13" s="2" t="s">
        <v>388</v>
      </c>
      <c r="E13" s="2" t="s">
        <v>389</v>
      </c>
      <c r="F13" s="2" t="s">
        <v>390</v>
      </c>
      <c r="AL13" s="32">
        <f>(COUNTIF(G13:AJ13,"WT"))/AK3</f>
        <v>0</v>
      </c>
      <c r="AM13" s="33">
        <f>(COUNTIF(G13:AJ13,"SU"))/AK3</f>
        <v>0</v>
      </c>
      <c r="AN13" s="33">
        <f>(COUNTIF(G13:AJ13,"GD"))/AK3</f>
        <v>0</v>
      </c>
    </row>
    <row r="14" spans="1:40" ht="56" x14ac:dyDescent="0.15">
      <c r="A14" s="64"/>
      <c r="B14" s="1" t="s">
        <v>391</v>
      </c>
      <c r="C14" s="2">
        <v>5</v>
      </c>
      <c r="D14" s="2" t="s">
        <v>392</v>
      </c>
      <c r="E14" s="2" t="s">
        <v>393</v>
      </c>
      <c r="F14" s="2" t="s">
        <v>394</v>
      </c>
      <c r="AL14" s="32">
        <f>(COUNTIF(G14:AJ14,"WT"))/AK3</f>
        <v>0</v>
      </c>
      <c r="AM14" s="33">
        <f>(COUNTIF(G14:AJ14,"SU"))/AK3</f>
        <v>0</v>
      </c>
      <c r="AN14" s="33">
        <f>(COUNTIF(G14:AJ14,"GD"))/AK3</f>
        <v>0</v>
      </c>
    </row>
    <row r="15" spans="1:40" ht="42" x14ac:dyDescent="0.15">
      <c r="A15" s="59" t="s">
        <v>395</v>
      </c>
      <c r="B15" s="1" t="s">
        <v>396</v>
      </c>
      <c r="C15" s="2">
        <v>1</v>
      </c>
      <c r="D15" s="2" t="s">
        <v>397</v>
      </c>
      <c r="E15" s="2" t="s">
        <v>398</v>
      </c>
      <c r="F15" s="2" t="s">
        <v>399</v>
      </c>
      <c r="AL15" s="32">
        <f>(COUNTIF(G15:AJ15,"WT"))/AK3</f>
        <v>0</v>
      </c>
      <c r="AM15" s="33">
        <f>(COUNTIF(G15:AJ15,"SU"))/AK3</f>
        <v>0</v>
      </c>
      <c r="AN15" s="33">
        <f>(COUNTIF(G15:AJ15,"GD"))/AK3</f>
        <v>0</v>
      </c>
    </row>
    <row r="16" spans="1:40" ht="42" x14ac:dyDescent="0.15">
      <c r="A16" s="60"/>
      <c r="B16" s="1" t="s">
        <v>400</v>
      </c>
      <c r="C16" s="2">
        <v>2</v>
      </c>
      <c r="D16" s="2" t="s">
        <v>401</v>
      </c>
      <c r="E16" s="2" t="s">
        <v>402</v>
      </c>
      <c r="F16" s="2" t="s">
        <v>403</v>
      </c>
      <c r="AL16" s="32">
        <f>(COUNTIF(G16:AJ16,"WT"))/AK3</f>
        <v>0</v>
      </c>
      <c r="AM16" s="33">
        <f>(COUNTIF(G16:AJ16,"SU"))/AK3</f>
        <v>0</v>
      </c>
      <c r="AN16" s="33">
        <f>(COUNTIF(G16:AJ16,"GD"))/AK3</f>
        <v>0</v>
      </c>
    </row>
    <row r="17" spans="1:40" ht="70" x14ac:dyDescent="0.15">
      <c r="A17" s="60"/>
      <c r="B17" s="1" t="s">
        <v>404</v>
      </c>
      <c r="C17" s="2">
        <v>3</v>
      </c>
      <c r="D17" s="2" t="s">
        <v>405</v>
      </c>
      <c r="E17" s="2" t="s">
        <v>406</v>
      </c>
      <c r="F17" s="2" t="s">
        <v>407</v>
      </c>
      <c r="AL17" s="32">
        <f>(COUNTIF(G17:AJ17,"WT"))/AK3</f>
        <v>0</v>
      </c>
      <c r="AM17" s="33">
        <f>(COUNTIF(G17:AJ17,"SU"))/AK3</f>
        <v>0</v>
      </c>
      <c r="AN17" s="33">
        <f>(COUNTIF(G17:AJ17,"GD"))/AK3</f>
        <v>0</v>
      </c>
    </row>
    <row r="18" spans="1:40" ht="56" x14ac:dyDescent="0.15">
      <c r="A18" s="60"/>
      <c r="B18" s="1" t="s">
        <v>408</v>
      </c>
      <c r="C18" s="2">
        <v>4</v>
      </c>
      <c r="D18" s="2" t="s">
        <v>409</v>
      </c>
      <c r="E18" s="2" t="s">
        <v>410</v>
      </c>
      <c r="F18" s="2" t="s">
        <v>411</v>
      </c>
      <c r="AL18" s="32">
        <f>(COUNTIF(G18:AJ18,"WT"))/AK3</f>
        <v>0</v>
      </c>
      <c r="AM18" s="33">
        <f>(COUNTIF(G18:AJ18,"SU"))/AK3</f>
        <v>0</v>
      </c>
      <c r="AN18" s="33">
        <f>(COUNTIF(G18:AJ18,"GD"))/AK3</f>
        <v>0</v>
      </c>
    </row>
    <row r="19" spans="1:40" ht="42" x14ac:dyDescent="0.15">
      <c r="A19" s="61"/>
      <c r="B19" s="1" t="s">
        <v>412</v>
      </c>
      <c r="C19" s="2">
        <v>5</v>
      </c>
      <c r="D19" s="2" t="s">
        <v>413</v>
      </c>
      <c r="E19" s="2" t="s">
        <v>414</v>
      </c>
      <c r="F19" s="2" t="s">
        <v>415</v>
      </c>
      <c r="AL19" s="32">
        <f>(COUNTIF(G19:AJ19,"WT"))/AK3</f>
        <v>0</v>
      </c>
      <c r="AM19" s="33">
        <f>(COUNTIF(G19:AJ19,"SU"))/AK3</f>
        <v>0</v>
      </c>
      <c r="AN19" s="33">
        <f>(COUNTIF(G19:AJ19,"GD"))/AK3</f>
        <v>0</v>
      </c>
    </row>
    <row r="20" spans="1:40" ht="70" x14ac:dyDescent="0.15">
      <c r="A20" s="62" t="s">
        <v>416</v>
      </c>
      <c r="B20" s="1" t="s">
        <v>417</v>
      </c>
      <c r="C20" s="2">
        <v>1</v>
      </c>
      <c r="D20" s="2" t="s">
        <v>418</v>
      </c>
      <c r="E20" s="2" t="s">
        <v>419</v>
      </c>
      <c r="F20" s="2" t="s">
        <v>420</v>
      </c>
      <c r="AL20" s="32">
        <f>(COUNTIF(G20:AJ20,"WT"))/AK3</f>
        <v>0</v>
      </c>
      <c r="AM20" s="33">
        <f>(COUNTIF(G20:AJ20,"SU"))/AK3</f>
        <v>0</v>
      </c>
      <c r="AN20" s="33">
        <f>(COUNTIF(G20:AJ20,"GD"))/AK3</f>
        <v>0</v>
      </c>
    </row>
    <row r="21" spans="1:40" ht="70" x14ac:dyDescent="0.15">
      <c r="A21" s="63"/>
      <c r="B21" s="1" t="s">
        <v>421</v>
      </c>
      <c r="C21" s="2">
        <v>2</v>
      </c>
      <c r="D21" s="2" t="s">
        <v>422</v>
      </c>
      <c r="E21" s="2" t="s">
        <v>423</v>
      </c>
      <c r="F21" s="2" t="s">
        <v>424</v>
      </c>
      <c r="AL21" s="32">
        <f>(COUNTIF(G21:AJ21,"WT"))/AK3</f>
        <v>0</v>
      </c>
      <c r="AM21" s="33">
        <f>(COUNTIF(G21:AJ21,"SU"))/AK3</f>
        <v>0</v>
      </c>
      <c r="AN21" s="34">
        <f>(COUNTIF(G21:AJ21,"GD"))/AK3</f>
        <v>0</v>
      </c>
    </row>
    <row r="22" spans="1:40" ht="70" x14ac:dyDescent="0.15">
      <c r="A22" s="63"/>
      <c r="B22" s="1" t="s">
        <v>425</v>
      </c>
      <c r="C22" s="2">
        <v>3</v>
      </c>
      <c r="D22" s="2" t="s">
        <v>426</v>
      </c>
      <c r="E22" s="2" t="s">
        <v>427</v>
      </c>
      <c r="F22" s="2" t="s">
        <v>428</v>
      </c>
      <c r="AL22" s="32">
        <f>(COUNTIF(G22:AJ22,"WT"))/AK3</f>
        <v>0</v>
      </c>
      <c r="AM22" s="33">
        <f>(COUNTIF(G22:AJ22,"SU"))/AK3</f>
        <v>0</v>
      </c>
      <c r="AN22" s="33">
        <f>(COUNTIF(G22:AJ22,"GD"))/AK3</f>
        <v>0</v>
      </c>
    </row>
    <row r="23" spans="1:40" ht="98" x14ac:dyDescent="0.15">
      <c r="A23" s="63"/>
      <c r="B23" s="1" t="s">
        <v>429</v>
      </c>
      <c r="C23" s="2">
        <v>4</v>
      </c>
      <c r="D23" s="2" t="s">
        <v>430</v>
      </c>
      <c r="E23" s="2" t="s">
        <v>431</v>
      </c>
      <c r="F23" s="2" t="s">
        <v>432</v>
      </c>
      <c r="AL23" s="32">
        <f>(COUNTIF(G23:AJ23,"WT"))/AK3</f>
        <v>0</v>
      </c>
      <c r="AM23" s="33">
        <f>(COUNTIF(G23:AJ23,"SU"))/AK3</f>
        <v>0</v>
      </c>
      <c r="AN23" s="33">
        <f>(COUNTIF(G23:AJ23,"GD"))/AK3</f>
        <v>0</v>
      </c>
    </row>
    <row r="24" spans="1:40" ht="56" x14ac:dyDescent="0.15">
      <c r="A24" s="64"/>
      <c r="B24" s="1" t="s">
        <v>433</v>
      </c>
      <c r="C24" s="2">
        <v>5</v>
      </c>
      <c r="D24" s="2" t="s">
        <v>434</v>
      </c>
      <c r="E24" s="2" t="s">
        <v>435</v>
      </c>
      <c r="F24" s="2" t="s">
        <v>436</v>
      </c>
      <c r="AL24" s="32">
        <f>(COUNTIF(G24:AJ24,"WT"))/AK3</f>
        <v>0</v>
      </c>
      <c r="AM24" s="33">
        <f>(COUNTIF(G24:AJ24,"SU"))/AK3</f>
        <v>0</v>
      </c>
      <c r="AN24" s="33">
        <f>(COUNTIF(G24:AJ24,"GD"))/AK3</f>
        <v>0</v>
      </c>
    </row>
    <row r="25" spans="1:40" ht="15.75" customHeight="1" x14ac:dyDescent="0.2">
      <c r="F25" s="22" t="s">
        <v>527</v>
      </c>
      <c r="G25" s="31">
        <f>(COUNTIF(G3:G24,"GD")/21)</f>
        <v>0</v>
      </c>
      <c r="H25" s="31">
        <f t="shared" ref="H25:AJ25" si="0">(COUNTIF(H3:H24,"GD")/21)</f>
        <v>0</v>
      </c>
      <c r="I25" s="31">
        <f t="shared" si="0"/>
        <v>0</v>
      </c>
      <c r="J25" s="31">
        <f t="shared" si="0"/>
        <v>0</v>
      </c>
      <c r="K25" s="31">
        <f t="shared" si="0"/>
        <v>0</v>
      </c>
      <c r="L25" s="31">
        <f t="shared" si="0"/>
        <v>0</v>
      </c>
      <c r="M25" s="31">
        <f t="shared" si="0"/>
        <v>0</v>
      </c>
      <c r="N25" s="31">
        <f t="shared" si="0"/>
        <v>0</v>
      </c>
      <c r="O25" s="31">
        <f t="shared" si="0"/>
        <v>0</v>
      </c>
      <c r="P25" s="31">
        <f t="shared" si="0"/>
        <v>0</v>
      </c>
      <c r="Q25" s="31">
        <f t="shared" si="0"/>
        <v>0</v>
      </c>
      <c r="R25" s="31">
        <f t="shared" si="0"/>
        <v>0</v>
      </c>
      <c r="S25" s="31">
        <f t="shared" si="0"/>
        <v>0</v>
      </c>
      <c r="T25" s="31">
        <f t="shared" si="0"/>
        <v>0</v>
      </c>
      <c r="U25" s="31">
        <f t="shared" si="0"/>
        <v>0</v>
      </c>
      <c r="V25" s="31">
        <f t="shared" si="0"/>
        <v>0</v>
      </c>
      <c r="W25" s="31">
        <f t="shared" si="0"/>
        <v>0</v>
      </c>
      <c r="X25" s="31">
        <f t="shared" si="0"/>
        <v>0</v>
      </c>
      <c r="Y25" s="31">
        <f t="shared" si="0"/>
        <v>0</v>
      </c>
      <c r="Z25" s="31">
        <f t="shared" si="0"/>
        <v>0</v>
      </c>
      <c r="AA25" s="31">
        <f t="shared" si="0"/>
        <v>0</v>
      </c>
      <c r="AB25" s="31">
        <f t="shared" si="0"/>
        <v>0</v>
      </c>
      <c r="AC25" s="31">
        <f t="shared" si="0"/>
        <v>0</v>
      </c>
      <c r="AD25" s="31">
        <f t="shared" si="0"/>
        <v>0</v>
      </c>
      <c r="AE25" s="31">
        <f t="shared" si="0"/>
        <v>0</v>
      </c>
      <c r="AF25" s="31">
        <f t="shared" si="0"/>
        <v>0</v>
      </c>
      <c r="AG25" s="31">
        <f t="shared" si="0"/>
        <v>0</v>
      </c>
      <c r="AH25" s="31">
        <f t="shared" si="0"/>
        <v>0</v>
      </c>
      <c r="AI25" s="31">
        <f t="shared" si="0"/>
        <v>0</v>
      </c>
      <c r="AJ25" s="31">
        <f t="shared" si="0"/>
        <v>0</v>
      </c>
    </row>
    <row r="26" spans="1:40" ht="15.75" customHeight="1" x14ac:dyDescent="0.2">
      <c r="F26" s="22" t="s">
        <v>528</v>
      </c>
      <c r="G26" s="31">
        <f>(COUNTIF(G3:G24,"SU")/21)</f>
        <v>0</v>
      </c>
      <c r="H26" s="31">
        <f t="shared" ref="H26:AJ26" si="1">(COUNTIF(H3:H24,"SU")/21)</f>
        <v>0</v>
      </c>
      <c r="I26" s="31">
        <f t="shared" si="1"/>
        <v>0</v>
      </c>
      <c r="J26" s="31">
        <f t="shared" si="1"/>
        <v>0</v>
      </c>
      <c r="K26" s="31">
        <f t="shared" si="1"/>
        <v>0</v>
      </c>
      <c r="L26" s="31">
        <f t="shared" si="1"/>
        <v>0</v>
      </c>
      <c r="M26" s="31">
        <f t="shared" si="1"/>
        <v>0</v>
      </c>
      <c r="N26" s="31">
        <f t="shared" si="1"/>
        <v>0</v>
      </c>
      <c r="O26" s="31">
        <f t="shared" si="1"/>
        <v>0</v>
      </c>
      <c r="P26" s="31">
        <f t="shared" si="1"/>
        <v>0</v>
      </c>
      <c r="Q26" s="31">
        <f t="shared" si="1"/>
        <v>0</v>
      </c>
      <c r="R26" s="31">
        <f t="shared" si="1"/>
        <v>0</v>
      </c>
      <c r="S26" s="31">
        <f t="shared" si="1"/>
        <v>0</v>
      </c>
      <c r="T26" s="31">
        <f t="shared" si="1"/>
        <v>0</v>
      </c>
      <c r="U26" s="31">
        <f t="shared" si="1"/>
        <v>0</v>
      </c>
      <c r="V26" s="31">
        <f t="shared" si="1"/>
        <v>0</v>
      </c>
      <c r="W26" s="31">
        <f t="shared" si="1"/>
        <v>0</v>
      </c>
      <c r="X26" s="31">
        <f t="shared" si="1"/>
        <v>0</v>
      </c>
      <c r="Y26" s="31">
        <f t="shared" si="1"/>
        <v>0</v>
      </c>
      <c r="Z26" s="31">
        <f t="shared" si="1"/>
        <v>0</v>
      </c>
      <c r="AA26" s="31">
        <f t="shared" si="1"/>
        <v>0</v>
      </c>
      <c r="AB26" s="31">
        <f t="shared" si="1"/>
        <v>0</v>
      </c>
      <c r="AC26" s="31">
        <f t="shared" si="1"/>
        <v>0</v>
      </c>
      <c r="AD26" s="31">
        <f t="shared" si="1"/>
        <v>0</v>
      </c>
      <c r="AE26" s="31">
        <f t="shared" si="1"/>
        <v>0</v>
      </c>
      <c r="AF26" s="31">
        <f t="shared" si="1"/>
        <v>0</v>
      </c>
      <c r="AG26" s="31">
        <f t="shared" si="1"/>
        <v>0</v>
      </c>
      <c r="AH26" s="31">
        <f t="shared" si="1"/>
        <v>0</v>
      </c>
      <c r="AI26" s="31">
        <f t="shared" si="1"/>
        <v>0</v>
      </c>
      <c r="AJ26" s="31">
        <f t="shared" si="1"/>
        <v>0</v>
      </c>
    </row>
    <row r="27" spans="1:40" ht="15.75" customHeight="1" x14ac:dyDescent="0.2">
      <c r="F27" s="22" t="s">
        <v>529</v>
      </c>
      <c r="G27" s="31">
        <f>(COUNTIF(G3:G24,"WT")/21)</f>
        <v>0</v>
      </c>
      <c r="H27" s="31">
        <f t="shared" ref="H27:AJ27" si="2">(COUNTIF(H3:H24,"WT")/21)</f>
        <v>0</v>
      </c>
      <c r="I27" s="31">
        <f t="shared" si="2"/>
        <v>0</v>
      </c>
      <c r="J27" s="31">
        <f t="shared" si="2"/>
        <v>0</v>
      </c>
      <c r="K27" s="31">
        <f t="shared" si="2"/>
        <v>0</v>
      </c>
      <c r="L27" s="31">
        <f t="shared" si="2"/>
        <v>0</v>
      </c>
      <c r="M27" s="31">
        <f t="shared" si="2"/>
        <v>0</v>
      </c>
      <c r="N27" s="31">
        <f t="shared" si="2"/>
        <v>0</v>
      </c>
      <c r="O27" s="31">
        <f t="shared" si="2"/>
        <v>0</v>
      </c>
      <c r="P27" s="31">
        <f t="shared" si="2"/>
        <v>0</v>
      </c>
      <c r="Q27" s="31">
        <f t="shared" si="2"/>
        <v>0</v>
      </c>
      <c r="R27" s="31">
        <f t="shared" si="2"/>
        <v>0</v>
      </c>
      <c r="S27" s="31">
        <f t="shared" si="2"/>
        <v>0</v>
      </c>
      <c r="T27" s="31">
        <f t="shared" si="2"/>
        <v>0</v>
      </c>
      <c r="U27" s="31">
        <f t="shared" si="2"/>
        <v>0</v>
      </c>
      <c r="V27" s="31">
        <f t="shared" si="2"/>
        <v>0</v>
      </c>
      <c r="W27" s="31">
        <f t="shared" si="2"/>
        <v>0</v>
      </c>
      <c r="X27" s="31">
        <f t="shared" si="2"/>
        <v>0</v>
      </c>
      <c r="Y27" s="31">
        <f t="shared" si="2"/>
        <v>0</v>
      </c>
      <c r="Z27" s="31">
        <f t="shared" si="2"/>
        <v>0</v>
      </c>
      <c r="AA27" s="31">
        <f t="shared" si="2"/>
        <v>0</v>
      </c>
      <c r="AB27" s="31">
        <f t="shared" si="2"/>
        <v>0</v>
      </c>
      <c r="AC27" s="31">
        <f t="shared" si="2"/>
        <v>0</v>
      </c>
      <c r="AD27" s="31">
        <f t="shared" si="2"/>
        <v>0</v>
      </c>
      <c r="AE27" s="31">
        <f t="shared" si="2"/>
        <v>0</v>
      </c>
      <c r="AF27" s="31">
        <f t="shared" si="2"/>
        <v>0</v>
      </c>
      <c r="AG27" s="31">
        <f t="shared" si="2"/>
        <v>0</v>
      </c>
      <c r="AH27" s="31">
        <f t="shared" si="2"/>
        <v>0</v>
      </c>
      <c r="AI27" s="31">
        <f t="shared" si="2"/>
        <v>0</v>
      </c>
      <c r="AJ27" s="31">
        <f t="shared" si="2"/>
        <v>0</v>
      </c>
    </row>
  </sheetData>
  <mergeCells count="5">
    <mergeCell ref="E1:F1"/>
    <mergeCell ref="A3:A9"/>
    <mergeCell ref="A10:A14"/>
    <mergeCell ref="A15:A19"/>
    <mergeCell ref="A20:A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N26"/>
  <sheetViews>
    <sheetView topLeftCell="A19" workbookViewId="0">
      <selection activeCell="F24" sqref="F24"/>
    </sheetView>
  </sheetViews>
  <sheetFormatPr baseColWidth="10" defaultColWidth="14.5" defaultRowHeight="15.75" customHeight="1" x14ac:dyDescent="0.15"/>
  <cols>
    <col min="1" max="1" width="17.5" customWidth="1"/>
    <col min="2" max="2" width="26" customWidth="1"/>
    <col min="3" max="3" width="12.5" customWidth="1"/>
    <col min="4" max="4" width="31.5" customWidth="1"/>
    <col min="5" max="5" width="40.6640625" customWidth="1"/>
    <col min="6" max="6" width="40.1640625" customWidth="1"/>
  </cols>
  <sheetData>
    <row r="1" spans="1:40" ht="40.5" customHeight="1" x14ac:dyDescent="0.15">
      <c r="A1" s="11"/>
      <c r="B1" s="12" t="s">
        <v>565</v>
      </c>
      <c r="C1" s="13"/>
      <c r="D1" s="14"/>
      <c r="E1" s="51" t="s">
        <v>0</v>
      </c>
      <c r="F1" s="52"/>
    </row>
    <row r="2" spans="1:40" ht="90" customHeight="1" x14ac:dyDescent="0.15">
      <c r="A2" s="15" t="s">
        <v>526</v>
      </c>
      <c r="B2" s="15" t="s">
        <v>1</v>
      </c>
      <c r="C2" s="16" t="s">
        <v>2</v>
      </c>
      <c r="D2" s="17" t="s">
        <v>3</v>
      </c>
      <c r="E2" s="17" t="s">
        <v>4</v>
      </c>
      <c r="F2" s="18" t="s">
        <v>5</v>
      </c>
      <c r="G2" s="19" t="s">
        <v>530</v>
      </c>
      <c r="H2" s="19" t="s">
        <v>531</v>
      </c>
      <c r="I2" s="19" t="s">
        <v>532</v>
      </c>
      <c r="J2" s="19" t="s">
        <v>533</v>
      </c>
      <c r="K2" s="19" t="s">
        <v>534</v>
      </c>
      <c r="L2" s="19" t="s">
        <v>535</v>
      </c>
      <c r="M2" s="19" t="s">
        <v>536</v>
      </c>
      <c r="N2" s="19" t="s">
        <v>537</v>
      </c>
      <c r="O2" s="19" t="s">
        <v>538</v>
      </c>
      <c r="P2" s="19" t="s">
        <v>539</v>
      </c>
      <c r="Q2" s="19" t="s">
        <v>540</v>
      </c>
      <c r="R2" s="19" t="s">
        <v>541</v>
      </c>
      <c r="S2" s="19" t="s">
        <v>542</v>
      </c>
      <c r="T2" s="19" t="s">
        <v>543</v>
      </c>
      <c r="U2" s="19" t="s">
        <v>544</v>
      </c>
      <c r="V2" s="19" t="s">
        <v>545</v>
      </c>
      <c r="W2" s="19" t="s">
        <v>546</v>
      </c>
      <c r="X2" s="19" t="s">
        <v>547</v>
      </c>
      <c r="Y2" s="20" t="s">
        <v>548</v>
      </c>
      <c r="Z2" s="20" t="s">
        <v>549</v>
      </c>
      <c r="AA2" s="20" t="s">
        <v>550</v>
      </c>
      <c r="AB2" s="20" t="s">
        <v>551</v>
      </c>
      <c r="AC2" s="20" t="s">
        <v>552</v>
      </c>
      <c r="AD2" s="20" t="s">
        <v>553</v>
      </c>
      <c r="AE2" s="20" t="s">
        <v>554</v>
      </c>
      <c r="AF2" s="20" t="s">
        <v>555</v>
      </c>
      <c r="AG2" s="20" t="s">
        <v>556</v>
      </c>
      <c r="AH2" s="20" t="s">
        <v>557</v>
      </c>
      <c r="AI2" s="20" t="s">
        <v>558</v>
      </c>
      <c r="AJ2" s="20" t="s">
        <v>559</v>
      </c>
      <c r="AK2" s="21" t="s">
        <v>560</v>
      </c>
      <c r="AL2" s="30" t="s">
        <v>561</v>
      </c>
      <c r="AM2" s="30" t="s">
        <v>562</v>
      </c>
      <c r="AN2" s="30" t="s">
        <v>563</v>
      </c>
    </row>
    <row r="3" spans="1:40" ht="16" x14ac:dyDescent="0.2">
      <c r="A3" s="59" t="s">
        <v>7</v>
      </c>
      <c r="B3" s="26" t="s">
        <v>73</v>
      </c>
      <c r="C3" s="27">
        <v>1</v>
      </c>
      <c r="D3" s="43" t="s">
        <v>79</v>
      </c>
      <c r="E3" s="43" t="s">
        <v>80</v>
      </c>
      <c r="F3" s="43" t="s">
        <v>80</v>
      </c>
      <c r="AK3" s="23">
        <v>30</v>
      </c>
      <c r="AL3" s="47">
        <f>(COUNTIF(G3:AJ3,"WT"))/AK3</f>
        <v>0</v>
      </c>
      <c r="AM3" s="33">
        <f>(COUNTIF(G3:AJ3,"SU"))/AK3</f>
        <v>0</v>
      </c>
      <c r="AN3" s="32">
        <f>(COUNTIF(G3:AJ3,"GD"))/AK3</f>
        <v>0</v>
      </c>
    </row>
    <row r="4" spans="1:40" ht="84" x14ac:dyDescent="0.15">
      <c r="A4" s="66"/>
      <c r="B4" s="1" t="s">
        <v>437</v>
      </c>
      <c r="C4" s="2">
        <v>2</v>
      </c>
      <c r="D4" s="2" t="s">
        <v>438</v>
      </c>
      <c r="E4" s="2" t="s">
        <v>439</v>
      </c>
      <c r="F4" s="2" t="s">
        <v>440</v>
      </c>
      <c r="AK4" s="67"/>
      <c r="AL4" s="47"/>
      <c r="AM4" s="33"/>
      <c r="AN4" s="32"/>
    </row>
    <row r="5" spans="1:40" ht="84" x14ac:dyDescent="0.15">
      <c r="A5" s="60"/>
      <c r="B5" s="1" t="s">
        <v>441</v>
      </c>
      <c r="C5" s="2">
        <v>3</v>
      </c>
      <c r="D5" s="2" t="s">
        <v>442</v>
      </c>
      <c r="E5" s="2" t="s">
        <v>443</v>
      </c>
      <c r="F5" s="2" t="s">
        <v>444</v>
      </c>
      <c r="AL5" s="32">
        <f>(COUNTIF(G5:AJ5,"WT"))/AK3</f>
        <v>0</v>
      </c>
      <c r="AM5" s="33">
        <f>(COUNTIF(G5:AJ5,"SU"))/AK3</f>
        <v>0</v>
      </c>
      <c r="AN5" s="33">
        <f>(COUNTIF(G5:AJ5,"GD"))/AK3</f>
        <v>0</v>
      </c>
    </row>
    <row r="6" spans="1:40" ht="70" x14ac:dyDescent="0.15">
      <c r="A6" s="60"/>
      <c r="B6" s="1" t="s">
        <v>445</v>
      </c>
      <c r="C6" s="2">
        <v>4</v>
      </c>
      <c r="D6" s="2" t="s">
        <v>446</v>
      </c>
      <c r="E6" s="2" t="s">
        <v>447</v>
      </c>
      <c r="F6" s="2" t="s">
        <v>448</v>
      </c>
      <c r="AL6" s="32">
        <f>(COUNTIF(G6:AJ6,"WT"))/AK3</f>
        <v>0</v>
      </c>
      <c r="AM6" s="33">
        <f>(COUNTIF(G6:AJ6,"SU"))/AK3</f>
        <v>0</v>
      </c>
      <c r="AN6" s="33">
        <f>(COUNTIF(G6:AJ6,"GD"))/AK3</f>
        <v>0</v>
      </c>
    </row>
    <row r="7" spans="1:40" ht="98" x14ac:dyDescent="0.15">
      <c r="A7" s="60"/>
      <c r="B7" s="1" t="s">
        <v>449</v>
      </c>
      <c r="C7" s="2">
        <v>5</v>
      </c>
      <c r="D7" s="2" t="s">
        <v>450</v>
      </c>
      <c r="E7" s="2" t="s">
        <v>451</v>
      </c>
      <c r="F7" s="2" t="s">
        <v>452</v>
      </c>
      <c r="AL7" s="32">
        <f>(COUNTIF(G7:AJ7,"WT"))/AK3</f>
        <v>0</v>
      </c>
      <c r="AM7" s="32">
        <f>(COUNTIF(G7:AJ7,"SU"))/AK3</f>
        <v>0</v>
      </c>
      <c r="AN7" s="33">
        <f>(COUNTIF(G7:AJ7,"GD"))/AK3</f>
        <v>0</v>
      </c>
    </row>
    <row r="8" spans="1:40" ht="80" customHeight="1" x14ac:dyDescent="0.15">
      <c r="A8" s="61"/>
      <c r="B8" s="1" t="s">
        <v>453</v>
      </c>
      <c r="C8" s="2">
        <v>6</v>
      </c>
      <c r="D8" s="2" t="s">
        <v>454</v>
      </c>
      <c r="E8" s="2" t="s">
        <v>455</v>
      </c>
      <c r="F8" s="2" t="s">
        <v>456</v>
      </c>
      <c r="AL8" s="32">
        <f>(COUNTIF(G8:AJ8,"WT"))/AK3</f>
        <v>0</v>
      </c>
      <c r="AM8" s="32">
        <f>(COUNTIF(G8:AJ8,"SU"))/AK3</f>
        <v>0</v>
      </c>
      <c r="AN8" s="33">
        <f>(COUNTIF(G8:AJ8,"GD"))/AK3</f>
        <v>0</v>
      </c>
    </row>
    <row r="9" spans="1:40" ht="70" x14ac:dyDescent="0.15">
      <c r="A9" s="62" t="s">
        <v>457</v>
      </c>
      <c r="B9" s="1" t="s">
        <v>458</v>
      </c>
      <c r="C9" s="2">
        <v>1</v>
      </c>
      <c r="D9" s="2" t="s">
        <v>459</v>
      </c>
      <c r="E9" s="2" t="s">
        <v>460</v>
      </c>
      <c r="F9" s="2" t="s">
        <v>461</v>
      </c>
      <c r="AL9" s="32">
        <f>(COUNTIF(G9:AJ9,"WT"))/AK3</f>
        <v>0</v>
      </c>
      <c r="AM9" s="33">
        <f>(COUNTIF(G9:AJ9,"SU"))/AK3</f>
        <v>0</v>
      </c>
      <c r="AN9" s="33">
        <f>(COUNTIF(G9:AJ9,"GD"))/AK3</f>
        <v>0</v>
      </c>
    </row>
    <row r="10" spans="1:40" ht="84" x14ac:dyDescent="0.15">
      <c r="A10" s="63"/>
      <c r="B10" s="1" t="s">
        <v>462</v>
      </c>
      <c r="C10" s="2">
        <v>2</v>
      </c>
      <c r="D10" s="2" t="s">
        <v>463</v>
      </c>
      <c r="E10" s="2" t="s">
        <v>464</v>
      </c>
      <c r="F10" s="2" t="s">
        <v>465</v>
      </c>
      <c r="AL10" s="32">
        <f>(COUNTIF(G10:AJ10,"WT"))/AK3</f>
        <v>0</v>
      </c>
      <c r="AM10" s="33">
        <f>(COUNTIF(G10:AJ10,"SU"))/AK3</f>
        <v>0</v>
      </c>
      <c r="AN10" s="33">
        <f>(COUNTIF(G10:AJ10,"GD"))/AK3</f>
        <v>0</v>
      </c>
    </row>
    <row r="11" spans="1:40" ht="84" x14ac:dyDescent="0.15">
      <c r="A11" s="63"/>
      <c r="B11" s="1" t="s">
        <v>466</v>
      </c>
      <c r="C11" s="2">
        <v>3</v>
      </c>
      <c r="D11" s="2" t="s">
        <v>467</v>
      </c>
      <c r="E11" s="2" t="s">
        <v>468</v>
      </c>
      <c r="F11" s="2" t="s">
        <v>469</v>
      </c>
      <c r="AL11" s="32">
        <f>(COUNTIF(G11:AJ11,"WT"))/AK3</f>
        <v>0</v>
      </c>
      <c r="AM11" s="33">
        <f>(COUNTIF(G11:AJ11,"SU"))/AK3</f>
        <v>0</v>
      </c>
      <c r="AN11" s="33">
        <f>(COUNTIF(G11:AJ11,"GD"))/AK3</f>
        <v>0</v>
      </c>
    </row>
    <row r="12" spans="1:40" ht="56" x14ac:dyDescent="0.15">
      <c r="A12" s="63"/>
      <c r="B12" s="1" t="s">
        <v>470</v>
      </c>
      <c r="C12" s="2">
        <v>4</v>
      </c>
      <c r="D12" s="2" t="s">
        <v>471</v>
      </c>
      <c r="E12" s="2" t="s">
        <v>472</v>
      </c>
      <c r="F12" s="2" t="s">
        <v>473</v>
      </c>
      <c r="AL12" s="32">
        <f>(COUNTIF(G12:AJ12,"WT"))/AK3</f>
        <v>0</v>
      </c>
      <c r="AM12" s="33">
        <f>(COUNTIF(G12:AJ12,"SU"))/AK3</f>
        <v>0</v>
      </c>
      <c r="AN12" s="33">
        <f>(COUNTIF(G12:AJ12,"GD"))/AK3</f>
        <v>0</v>
      </c>
    </row>
    <row r="13" spans="1:40" ht="70" x14ac:dyDescent="0.15">
      <c r="A13" s="64"/>
      <c r="B13" s="1" t="s">
        <v>474</v>
      </c>
      <c r="C13" s="2">
        <v>5</v>
      </c>
      <c r="D13" s="2" t="s">
        <v>475</v>
      </c>
      <c r="E13" s="2" t="s">
        <v>476</v>
      </c>
      <c r="F13" s="2" t="s">
        <v>477</v>
      </c>
      <c r="AL13" s="32">
        <f>(COUNTIF(G13:AJ13,"WT"))/AK3</f>
        <v>0</v>
      </c>
      <c r="AM13" s="33">
        <f>(COUNTIF(G13:AJ13,"SU"))/AK3</f>
        <v>0</v>
      </c>
      <c r="AN13" s="33">
        <f>(COUNTIF(G13:AJ13,"GD"))/AK3</f>
        <v>0</v>
      </c>
    </row>
    <row r="14" spans="1:40" ht="70" x14ac:dyDescent="0.15">
      <c r="A14" s="59" t="s">
        <v>478</v>
      </c>
      <c r="B14" s="1" t="s">
        <v>479</v>
      </c>
      <c r="C14" s="2">
        <v>1</v>
      </c>
      <c r="D14" s="2" t="s">
        <v>480</v>
      </c>
      <c r="E14" s="2" t="s">
        <v>481</v>
      </c>
      <c r="F14" s="2" t="s">
        <v>482</v>
      </c>
      <c r="AL14" s="32">
        <f>(COUNTIF(G14:AJ14,"WT"))/AK3</f>
        <v>0</v>
      </c>
      <c r="AM14" s="33">
        <f>(COUNTIF(G14:AJ14,"SU"))/AK3</f>
        <v>0</v>
      </c>
      <c r="AN14" s="33">
        <f>(COUNTIF(G14:AJ14,"GD"))/AK3</f>
        <v>0</v>
      </c>
    </row>
    <row r="15" spans="1:40" ht="84" x14ac:dyDescent="0.15">
      <c r="A15" s="60"/>
      <c r="B15" s="1" t="s">
        <v>483</v>
      </c>
      <c r="C15" s="2">
        <v>2</v>
      </c>
      <c r="D15" s="2" t="s">
        <v>484</v>
      </c>
      <c r="E15" s="2" t="s">
        <v>485</v>
      </c>
      <c r="F15" s="2" t="s">
        <v>486</v>
      </c>
      <c r="AL15" s="32">
        <f>(COUNTIF(G15:AJ15,"WT"))/AK3</f>
        <v>0</v>
      </c>
      <c r="AM15" s="33">
        <f>(COUNTIF(G15:AJ15,"SU"))/AK3</f>
        <v>0</v>
      </c>
      <c r="AN15" s="33">
        <f>(COUNTIF(G15:AJ15,"GD"))/AK3</f>
        <v>0</v>
      </c>
    </row>
    <row r="16" spans="1:40" ht="84" x14ac:dyDescent="0.15">
      <c r="A16" s="60"/>
      <c r="B16" s="1" t="s">
        <v>478</v>
      </c>
      <c r="C16" s="2">
        <v>3</v>
      </c>
      <c r="D16" s="2" t="s">
        <v>487</v>
      </c>
      <c r="E16" s="2" t="s">
        <v>488</v>
      </c>
      <c r="F16" s="48" t="s">
        <v>489</v>
      </c>
      <c r="G16" s="49"/>
      <c r="AL16" s="32">
        <f>(COUNTIF(G16:AJ16,"WT"))/AK3</f>
        <v>0</v>
      </c>
      <c r="AM16" s="33">
        <f>(COUNTIF(G16:AJ16,"SU"))/AK3</f>
        <v>0</v>
      </c>
      <c r="AN16" s="33">
        <f>(COUNTIF(G16:AJ16,"GD"))/AK3</f>
        <v>0</v>
      </c>
    </row>
    <row r="17" spans="1:40" ht="70" x14ac:dyDescent="0.15">
      <c r="A17" s="60"/>
      <c r="B17" s="1" t="s">
        <v>490</v>
      </c>
      <c r="C17" s="2">
        <v>4</v>
      </c>
      <c r="D17" s="2" t="s">
        <v>491</v>
      </c>
      <c r="E17" s="2" t="s">
        <v>492</v>
      </c>
      <c r="F17" s="2" t="s">
        <v>493</v>
      </c>
      <c r="AL17" s="32">
        <f>(COUNTIF(G17:AJ17,"WT"))/AK3</f>
        <v>0</v>
      </c>
      <c r="AM17" s="33">
        <f>(COUNTIF(G17:AJ17,"SU"))/AK3</f>
        <v>0</v>
      </c>
      <c r="AN17" s="33">
        <f>(COUNTIF(G17:AJ17,"GD"))/AK3</f>
        <v>0</v>
      </c>
    </row>
    <row r="18" spans="1:40" ht="70" x14ac:dyDescent="0.15">
      <c r="A18" s="61"/>
      <c r="B18" s="1" t="s">
        <v>494</v>
      </c>
      <c r="C18" s="2">
        <v>5</v>
      </c>
      <c r="D18" s="2" t="s">
        <v>495</v>
      </c>
      <c r="E18" s="2" t="s">
        <v>496</v>
      </c>
      <c r="F18" s="2" t="s">
        <v>497</v>
      </c>
      <c r="AL18" s="32">
        <f>(COUNTIF(G18:AJ18,"WT"))/AK3</f>
        <v>0</v>
      </c>
      <c r="AM18" s="33">
        <f>(COUNTIF(G18:AJ18,"SU"))/AK3</f>
        <v>0</v>
      </c>
      <c r="AN18" s="33">
        <f>(COUNTIF(G18:AJ18,"GD"))/AK3</f>
        <v>0</v>
      </c>
    </row>
    <row r="19" spans="1:40" ht="70" x14ac:dyDescent="0.15">
      <c r="A19" s="62" t="s">
        <v>498</v>
      </c>
      <c r="B19" s="1" t="s">
        <v>499</v>
      </c>
      <c r="C19" s="2">
        <v>1</v>
      </c>
      <c r="D19" s="2" t="s">
        <v>500</v>
      </c>
      <c r="E19" s="2" t="s">
        <v>501</v>
      </c>
      <c r="F19" s="2" t="s">
        <v>502</v>
      </c>
      <c r="AL19" s="32">
        <f>(COUNTIF(G19:AJ19,"WT"))/AK3</f>
        <v>0</v>
      </c>
      <c r="AM19" s="33">
        <f>(COUNTIF(G19:AJ19,"SU"))/AK3</f>
        <v>0</v>
      </c>
      <c r="AN19" s="33">
        <f>(COUNTIF(G19:AJ19,"GD"))/AK3</f>
        <v>0</v>
      </c>
    </row>
    <row r="20" spans="1:40" ht="70" x14ac:dyDescent="0.15">
      <c r="A20" s="63"/>
      <c r="B20" s="1" t="s">
        <v>503</v>
      </c>
      <c r="C20" s="2">
        <v>2</v>
      </c>
      <c r="D20" s="2" t="s">
        <v>504</v>
      </c>
      <c r="E20" s="2" t="s">
        <v>505</v>
      </c>
      <c r="F20" s="2" t="s">
        <v>506</v>
      </c>
      <c r="AL20" s="32">
        <f>(COUNTIF(G20:AJ20,"WT"))/AK3</f>
        <v>0</v>
      </c>
      <c r="AM20" s="33">
        <f>(COUNTIF(G20:AJ20,"SU"))/AK3</f>
        <v>0</v>
      </c>
      <c r="AN20" s="33">
        <f>(COUNTIF(G20:AJ20,"GD"))/AK3</f>
        <v>0</v>
      </c>
    </row>
    <row r="21" spans="1:40" ht="56" x14ac:dyDescent="0.15">
      <c r="A21" s="63"/>
      <c r="B21" s="1" t="s">
        <v>507</v>
      </c>
      <c r="C21" s="2">
        <v>3</v>
      </c>
      <c r="D21" s="2" t="s">
        <v>508</v>
      </c>
      <c r="E21" s="2" t="s">
        <v>509</v>
      </c>
      <c r="F21" s="2" t="s">
        <v>510</v>
      </c>
      <c r="AL21" s="32">
        <f>(COUNTIF(G21:AJ21,"WT"))/AK3</f>
        <v>0</v>
      </c>
      <c r="AM21" s="33">
        <f>(COUNTIF(G21:AJ21,"SU"))/AK3</f>
        <v>0</v>
      </c>
      <c r="AN21" s="34">
        <f>(COUNTIF(G21:AJ21,"GD"))/AK3</f>
        <v>0</v>
      </c>
    </row>
    <row r="22" spans="1:40" ht="56" x14ac:dyDescent="0.15">
      <c r="A22" s="63"/>
      <c r="B22" s="1" t="s">
        <v>511</v>
      </c>
      <c r="C22" s="2">
        <v>4</v>
      </c>
      <c r="D22" s="2" t="s">
        <v>512</v>
      </c>
      <c r="E22" s="2" t="s">
        <v>513</v>
      </c>
      <c r="F22" s="2" t="s">
        <v>514</v>
      </c>
      <c r="AL22" s="32">
        <f>(COUNTIF(G22:AJ22,"WT"))/AK3</f>
        <v>0</v>
      </c>
      <c r="AM22" s="33">
        <f>(COUNTIF(G22:AJ22,"SU"))/AK3</f>
        <v>0</v>
      </c>
      <c r="AN22" s="33">
        <f>(COUNTIF(G22:AJ22,"GD"))/AK3</f>
        <v>0</v>
      </c>
    </row>
    <row r="23" spans="1:40" ht="56" x14ac:dyDescent="0.15">
      <c r="A23" s="64"/>
      <c r="B23" s="1" t="s">
        <v>515</v>
      </c>
      <c r="C23" s="2">
        <v>5</v>
      </c>
      <c r="D23" s="2" t="s">
        <v>516</v>
      </c>
      <c r="E23" s="2" t="s">
        <v>517</v>
      </c>
      <c r="F23" s="2" t="s">
        <v>518</v>
      </c>
      <c r="AL23" s="32">
        <f>(COUNTIF(G23:AJ23,"WT"))/AK3</f>
        <v>0</v>
      </c>
      <c r="AM23" s="33">
        <f>(COUNTIF(G23:AJ23,"SU"))/AK3</f>
        <v>0</v>
      </c>
      <c r="AN23" s="33">
        <f>(COUNTIF(G23:AJ23,"GD"))/AK3</f>
        <v>0</v>
      </c>
    </row>
    <row r="24" spans="1:40" ht="15.75" customHeight="1" x14ac:dyDescent="0.15">
      <c r="F24" s="22" t="s">
        <v>527</v>
      </c>
      <c r="G24" s="50">
        <f>(COUNTIF(G3:G23,"GD")/20)</f>
        <v>0</v>
      </c>
      <c r="H24" s="50">
        <f t="shared" ref="H24:AJ24" si="0">(COUNTIF(H3:H23,"GD")/20)</f>
        <v>0</v>
      </c>
      <c r="I24" s="50">
        <f t="shared" si="0"/>
        <v>0</v>
      </c>
      <c r="J24" s="50">
        <f t="shared" si="0"/>
        <v>0</v>
      </c>
      <c r="K24" s="50">
        <f t="shared" si="0"/>
        <v>0</v>
      </c>
      <c r="L24" s="50">
        <f t="shared" si="0"/>
        <v>0</v>
      </c>
      <c r="M24" s="50">
        <f t="shared" si="0"/>
        <v>0</v>
      </c>
      <c r="N24" s="50">
        <f t="shared" si="0"/>
        <v>0</v>
      </c>
      <c r="O24" s="50">
        <f t="shared" si="0"/>
        <v>0</v>
      </c>
      <c r="P24" s="50">
        <f t="shared" si="0"/>
        <v>0</v>
      </c>
      <c r="Q24" s="50">
        <f t="shared" si="0"/>
        <v>0</v>
      </c>
      <c r="R24" s="50">
        <f t="shared" si="0"/>
        <v>0</v>
      </c>
      <c r="S24" s="50">
        <f t="shared" si="0"/>
        <v>0</v>
      </c>
      <c r="T24" s="50">
        <f t="shared" si="0"/>
        <v>0</v>
      </c>
      <c r="U24" s="50">
        <f t="shared" si="0"/>
        <v>0</v>
      </c>
      <c r="V24" s="50">
        <f t="shared" si="0"/>
        <v>0</v>
      </c>
      <c r="W24" s="50">
        <f t="shared" si="0"/>
        <v>0</v>
      </c>
      <c r="X24" s="50">
        <f t="shared" si="0"/>
        <v>0</v>
      </c>
      <c r="Y24" s="50">
        <f t="shared" si="0"/>
        <v>0</v>
      </c>
      <c r="Z24" s="50">
        <f t="shared" si="0"/>
        <v>0</v>
      </c>
      <c r="AA24" s="50">
        <f t="shared" si="0"/>
        <v>0</v>
      </c>
      <c r="AB24" s="50">
        <f t="shared" si="0"/>
        <v>0</v>
      </c>
      <c r="AC24" s="50">
        <f t="shared" si="0"/>
        <v>0</v>
      </c>
      <c r="AD24" s="50">
        <f t="shared" si="0"/>
        <v>0</v>
      </c>
      <c r="AE24" s="50">
        <f t="shared" si="0"/>
        <v>0</v>
      </c>
      <c r="AF24" s="50">
        <f t="shared" si="0"/>
        <v>0</v>
      </c>
      <c r="AG24" s="50">
        <f t="shared" si="0"/>
        <v>0</v>
      </c>
      <c r="AH24" s="50">
        <f t="shared" si="0"/>
        <v>0</v>
      </c>
      <c r="AI24" s="50">
        <f t="shared" si="0"/>
        <v>0</v>
      </c>
      <c r="AJ24" s="50">
        <f t="shared" si="0"/>
        <v>0</v>
      </c>
    </row>
    <row r="25" spans="1:40" ht="15.75" customHeight="1" x14ac:dyDescent="0.15">
      <c r="F25" s="22" t="s">
        <v>528</v>
      </c>
      <c r="G25" s="50">
        <f>(COUNTIF(G3:G23,"SU")/20)</f>
        <v>0</v>
      </c>
      <c r="H25" s="50">
        <f t="shared" ref="H25:AJ25" si="1">(COUNTIF(H3:H23,"SU")/20)</f>
        <v>0</v>
      </c>
      <c r="I25" s="50">
        <f t="shared" si="1"/>
        <v>0</v>
      </c>
      <c r="J25" s="50">
        <f t="shared" si="1"/>
        <v>0</v>
      </c>
      <c r="K25" s="50">
        <f t="shared" si="1"/>
        <v>0</v>
      </c>
      <c r="L25" s="50">
        <f t="shared" si="1"/>
        <v>0</v>
      </c>
      <c r="M25" s="50">
        <f t="shared" si="1"/>
        <v>0</v>
      </c>
      <c r="N25" s="50">
        <f t="shared" si="1"/>
        <v>0</v>
      </c>
      <c r="O25" s="50">
        <f t="shared" si="1"/>
        <v>0</v>
      </c>
      <c r="P25" s="50">
        <f t="shared" si="1"/>
        <v>0</v>
      </c>
      <c r="Q25" s="50">
        <f t="shared" si="1"/>
        <v>0</v>
      </c>
      <c r="R25" s="50">
        <f t="shared" si="1"/>
        <v>0</v>
      </c>
      <c r="S25" s="50">
        <f t="shared" si="1"/>
        <v>0</v>
      </c>
      <c r="T25" s="50">
        <f t="shared" si="1"/>
        <v>0</v>
      </c>
      <c r="U25" s="50">
        <f t="shared" si="1"/>
        <v>0</v>
      </c>
      <c r="V25" s="50">
        <f t="shared" si="1"/>
        <v>0</v>
      </c>
      <c r="W25" s="50">
        <f t="shared" si="1"/>
        <v>0</v>
      </c>
      <c r="X25" s="50">
        <f t="shared" si="1"/>
        <v>0</v>
      </c>
      <c r="Y25" s="50">
        <f t="shared" si="1"/>
        <v>0</v>
      </c>
      <c r="Z25" s="50">
        <f t="shared" si="1"/>
        <v>0</v>
      </c>
      <c r="AA25" s="50">
        <f t="shared" si="1"/>
        <v>0</v>
      </c>
      <c r="AB25" s="50">
        <f t="shared" si="1"/>
        <v>0</v>
      </c>
      <c r="AC25" s="50">
        <f t="shared" si="1"/>
        <v>0</v>
      </c>
      <c r="AD25" s="50">
        <f t="shared" si="1"/>
        <v>0</v>
      </c>
      <c r="AE25" s="50">
        <f t="shared" si="1"/>
        <v>0</v>
      </c>
      <c r="AF25" s="50">
        <f t="shared" si="1"/>
        <v>0</v>
      </c>
      <c r="AG25" s="50">
        <f t="shared" si="1"/>
        <v>0</v>
      </c>
      <c r="AH25" s="50">
        <f t="shared" si="1"/>
        <v>0</v>
      </c>
      <c r="AI25" s="50">
        <f t="shared" si="1"/>
        <v>0</v>
      </c>
      <c r="AJ25" s="50">
        <f t="shared" si="1"/>
        <v>0</v>
      </c>
    </row>
    <row r="26" spans="1:40" ht="15.75" customHeight="1" x14ac:dyDescent="0.15">
      <c r="F26" s="22" t="s">
        <v>529</v>
      </c>
      <c r="G26" s="50">
        <f>(COUNTIF(G3:G23,"WT")/20)</f>
        <v>0</v>
      </c>
      <c r="H26" s="50">
        <f t="shared" ref="H26:AJ26" si="2">(COUNTIF(H3:H23,"WT")/20)</f>
        <v>0</v>
      </c>
      <c r="I26" s="50">
        <f t="shared" si="2"/>
        <v>0</v>
      </c>
      <c r="J26" s="50">
        <f t="shared" si="2"/>
        <v>0</v>
      </c>
      <c r="K26" s="50">
        <f t="shared" si="2"/>
        <v>0</v>
      </c>
      <c r="L26" s="50">
        <f t="shared" si="2"/>
        <v>0</v>
      </c>
      <c r="M26" s="50">
        <f t="shared" si="2"/>
        <v>0</v>
      </c>
      <c r="N26" s="50">
        <f t="shared" si="2"/>
        <v>0</v>
      </c>
      <c r="O26" s="50">
        <f t="shared" si="2"/>
        <v>0</v>
      </c>
      <c r="P26" s="50">
        <f t="shared" si="2"/>
        <v>0</v>
      </c>
      <c r="Q26" s="50">
        <f t="shared" si="2"/>
        <v>0</v>
      </c>
      <c r="R26" s="50">
        <f t="shared" si="2"/>
        <v>0</v>
      </c>
      <c r="S26" s="50">
        <f t="shared" si="2"/>
        <v>0</v>
      </c>
      <c r="T26" s="50">
        <f t="shared" si="2"/>
        <v>0</v>
      </c>
      <c r="U26" s="50">
        <f t="shared" si="2"/>
        <v>0</v>
      </c>
      <c r="V26" s="50">
        <f t="shared" si="2"/>
        <v>0</v>
      </c>
      <c r="W26" s="50">
        <f t="shared" si="2"/>
        <v>0</v>
      </c>
      <c r="X26" s="50">
        <f t="shared" si="2"/>
        <v>0</v>
      </c>
      <c r="Y26" s="50">
        <f t="shared" si="2"/>
        <v>0</v>
      </c>
      <c r="Z26" s="50">
        <f t="shared" si="2"/>
        <v>0</v>
      </c>
      <c r="AA26" s="50">
        <f t="shared" si="2"/>
        <v>0</v>
      </c>
      <c r="AB26" s="50">
        <f t="shared" si="2"/>
        <v>0</v>
      </c>
      <c r="AC26" s="50">
        <f t="shared" si="2"/>
        <v>0</v>
      </c>
      <c r="AD26" s="50">
        <f t="shared" si="2"/>
        <v>0</v>
      </c>
      <c r="AE26" s="50">
        <f t="shared" si="2"/>
        <v>0</v>
      </c>
      <c r="AF26" s="50">
        <f t="shared" si="2"/>
        <v>0</v>
      </c>
      <c r="AG26" s="50">
        <f t="shared" si="2"/>
        <v>0</v>
      </c>
      <c r="AH26" s="50">
        <f t="shared" si="2"/>
        <v>0</v>
      </c>
      <c r="AI26" s="50">
        <f t="shared" si="2"/>
        <v>0</v>
      </c>
      <c r="AJ26" s="50">
        <f t="shared" si="2"/>
        <v>0</v>
      </c>
    </row>
  </sheetData>
  <mergeCells count="5">
    <mergeCell ref="E1:F1"/>
    <mergeCell ref="A3:A8"/>
    <mergeCell ref="A9:A13"/>
    <mergeCell ref="A14:A18"/>
    <mergeCell ref="A19:A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Year 1</vt:lpstr>
      <vt:lpstr>Year 2</vt:lpstr>
      <vt:lpstr>Year 3</vt:lpstr>
      <vt:lpstr>Year 4</vt:lpstr>
      <vt:lpstr>Year 5 </vt:lpstr>
      <vt:lpstr>Year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Becki Walsh</dc:creator>
  <cp:lastModifiedBy>Microsoft Office User</cp:lastModifiedBy>
  <dcterms:created xsi:type="dcterms:W3CDTF">2021-01-08T16:05:58Z</dcterms:created>
  <dcterms:modified xsi:type="dcterms:W3CDTF">2021-02-17T18:13:28Z</dcterms:modified>
</cp:coreProperties>
</file>